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2 ОБЩАЯ ПАПКА\00. ПРОЕКТЫ\Проекты ЕСЭ-инжиниринг\820-05-ПП-500 Тулун Замена АТ-2\Конкурсная док-я\Насосная\ВОР\"/>
    </mc:Choice>
  </mc:AlternateContent>
  <xr:revisionPtr revIDLastSave="0" documentId="13_ncr:1_{A243E79A-7ED0-4BBA-A4A3-D73236BB2D30}" xr6:coauthVersionLast="47" xr6:coauthVersionMax="47" xr10:uidLastSave="{00000000-0000-0000-0000-000000000000}"/>
  <bookViews>
    <workbookView xWindow="3825" yWindow="2310" windowWidth="21600" windowHeight="11385" xr2:uid="{00000000-000D-0000-FFFF-FFFF00000000}"/>
  </bookViews>
  <sheets>
    <sheet name="02-01-02 - КР - Ведомость объем" sheetId="1" r:id="rId1"/>
  </sheets>
  <definedNames>
    <definedName name="_xlnm.Print_Titles" localSheetId="0">'02-01-02 - КР - Ведомость объем'!$5:$5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3" i="1" l="1"/>
  <c r="A82" i="1"/>
  <c r="A81" i="1"/>
  <c r="A80" i="1"/>
  <c r="A78" i="1"/>
  <c r="A76" i="1"/>
  <c r="A73" i="1"/>
  <c r="A72" i="1"/>
  <c r="A71" i="1"/>
  <c r="A70" i="1"/>
  <c r="A69" i="1"/>
  <c r="A68" i="1"/>
  <c r="A67" i="1"/>
  <c r="A66" i="1"/>
  <c r="A65" i="1"/>
  <c r="A64" i="1"/>
  <c r="A63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<sst xmlns="http://schemas.openxmlformats.org/spreadsheetml/2006/main" count="374" uniqueCount="160">
  <si>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</si>
  <si>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</si>
  <si>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</si>
  <si>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</si>
  <si>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</si>
  <si>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</si>
  <si>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</si>
  <si>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</si>
  <si>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14. Фундамент ФЛм1 - 1 шт</t>
  </si>
  <si>
    <t>169</t>
  </si>
  <si>
    <t>Устройство основания под фундаменты: гравийного</t>
  </si>
  <si>
    <t>м3</t>
  </si>
  <si>
    <t xml:space="preserve"> </t>
  </si>
  <si>
    <t xml:space="preserve">1 </t>
  </si>
  <si>
    <t>170</t>
  </si>
  <si>
    <t>Смесь песчано-гравийная природная</t>
  </si>
  <si>
    <t>171</t>
  </si>
  <si>
    <t>Устройство бетонной подготовки</t>
  </si>
  <si>
    <t>100 м3</t>
  </si>
  <si>
    <t xml:space="preserve">1,4 / 100 </t>
  </si>
  <si>
    <t>172</t>
  </si>
  <si>
    <t>Смеси бетонные тяжелого бетона (БСТ), класс В7,5 (М100)</t>
  </si>
  <si>
    <t>173</t>
  </si>
  <si>
    <t>Засыпка траншей и котлованов с перемещением грунта до 5 м бульдозерами мощностью: 59 кВт (80 л.с.), группа грунтов 1</t>
  </si>
  <si>
    <t>1000 м3</t>
  </si>
  <si>
    <t xml:space="preserve">11,1 / 1000 </t>
  </si>
  <si>
    <t>174</t>
  </si>
  <si>
    <t xml:space="preserve">11,1*1,15 </t>
  </si>
  <si>
    <t>175</t>
  </si>
  <si>
    <t>Уплотнение грунта пневматическими трамбовками, группа грунтов: 1-2</t>
  </si>
  <si>
    <t xml:space="preserve">11,1 / 100 </t>
  </si>
  <si>
    <t>176</t>
  </si>
  <si>
    <t>Устройство ленточных фундаментов: железобетонных при ширине по верху до 1000 мм</t>
  </si>
  <si>
    <t xml:space="preserve">6,3 / 100 </t>
  </si>
  <si>
    <t>177</t>
  </si>
  <si>
    <t>Смеси бетонные тяжелого бетона (БСТ), класс В25 (М350)</t>
  </si>
  <si>
    <t>178</t>
  </si>
  <si>
    <t>Сталь арматурная, горячекатаная, периодического профиля, класс А-III, диаметр 8 мм</t>
  </si>
  <si>
    <t>т</t>
  </si>
  <si>
    <t xml:space="preserve">(380,2*0,395)/1000 </t>
  </si>
  <si>
    <t>179</t>
  </si>
  <si>
    <t>Сталь арматурная, горячекатаная, периодического профиля, класс А-II, диаметр 16-18 мм</t>
  </si>
  <si>
    <t xml:space="preserve">(168*1,58)/1000 </t>
  </si>
  <si>
    <t>180</t>
  </si>
  <si>
    <t>Установка закладных деталей весом: до 20 кг</t>
  </si>
  <si>
    <t xml:space="preserve">(6*7)/1000 </t>
  </si>
  <si>
    <t>181</t>
  </si>
  <si>
    <t>Детали закладные и накладные,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</t>
  </si>
  <si>
    <t>Раздел 15. Фундамент ФЛм2 - 1 шт.</t>
  </si>
  <si>
    <t>182</t>
  </si>
  <si>
    <t>183</t>
  </si>
  <si>
    <t>184</t>
  </si>
  <si>
    <t xml:space="preserve">1,12 / 100 </t>
  </si>
  <si>
    <t>185</t>
  </si>
  <si>
    <t>186</t>
  </si>
  <si>
    <t xml:space="preserve">8,8 / 1000 </t>
  </si>
  <si>
    <t>187</t>
  </si>
  <si>
    <t xml:space="preserve">8,8*1,15 </t>
  </si>
  <si>
    <t>188</t>
  </si>
  <si>
    <t xml:space="preserve">8,8 / 100 </t>
  </si>
  <si>
    <t>189</t>
  </si>
  <si>
    <t xml:space="preserve">5 / 100 </t>
  </si>
  <si>
    <t>190</t>
  </si>
  <si>
    <t>191</t>
  </si>
  <si>
    <t xml:space="preserve">(266,4*0,395)/1000 </t>
  </si>
  <si>
    <t>192</t>
  </si>
  <si>
    <t xml:space="preserve">(140*1,58)/1000 </t>
  </si>
  <si>
    <t>193</t>
  </si>
  <si>
    <t xml:space="preserve">(4*7)/1000 </t>
  </si>
  <si>
    <t>194</t>
  </si>
  <si>
    <t>Раздел 17. Фундамент ФЛм3 - 1 шт.</t>
  </si>
  <si>
    <t>208</t>
  </si>
  <si>
    <t>209</t>
  </si>
  <si>
    <t>210</t>
  </si>
  <si>
    <t xml:space="preserve">5,1 / 100 </t>
  </si>
  <si>
    <t>211</t>
  </si>
  <si>
    <t>212</t>
  </si>
  <si>
    <t xml:space="preserve">29,6 / 1000 </t>
  </si>
  <si>
    <t>213</t>
  </si>
  <si>
    <t xml:space="preserve">29,6*1,15 </t>
  </si>
  <si>
    <t>214</t>
  </si>
  <si>
    <t xml:space="preserve">29,6 / 100 </t>
  </si>
  <si>
    <t>215</t>
  </si>
  <si>
    <t xml:space="preserve">21,3 / 100 </t>
  </si>
  <si>
    <t>216</t>
  </si>
  <si>
    <t>217</t>
  </si>
  <si>
    <t xml:space="preserve">(1065,8*0,395)/1000 </t>
  </si>
  <si>
    <t>218</t>
  </si>
  <si>
    <t xml:space="preserve">(479,8*1,58)/1000 </t>
  </si>
  <si>
    <t>219</t>
  </si>
  <si>
    <t xml:space="preserve">(16*7)/1000 </t>
  </si>
  <si>
    <t>220</t>
  </si>
  <si>
    <t>Раздел 18. Фундамент ФЛм4 - 1 шт.</t>
  </si>
  <si>
    <t>221</t>
  </si>
  <si>
    <t>222</t>
  </si>
  <si>
    <t>223</t>
  </si>
  <si>
    <t xml:space="preserve">7 / 100 </t>
  </si>
  <si>
    <t>224</t>
  </si>
  <si>
    <t>225</t>
  </si>
  <si>
    <t xml:space="preserve">23,5 / 1000 </t>
  </si>
  <si>
    <t>226</t>
  </si>
  <si>
    <t xml:space="preserve">23,5*1,15 </t>
  </si>
  <si>
    <t>227</t>
  </si>
  <si>
    <t xml:space="preserve">23,5 / 100 </t>
  </si>
  <si>
    <t>228</t>
  </si>
  <si>
    <t xml:space="preserve">31,7 / 100 </t>
  </si>
  <si>
    <t>229</t>
  </si>
  <si>
    <t>230</t>
  </si>
  <si>
    <t xml:space="preserve">(1300*0,395)/1000 </t>
  </si>
  <si>
    <t>231</t>
  </si>
  <si>
    <t xml:space="preserve">(611,3*1,58)/1000 </t>
  </si>
  <si>
    <t>232</t>
  </si>
  <si>
    <t xml:space="preserve">(20*7)/1000 </t>
  </si>
  <si>
    <t>233</t>
  </si>
  <si>
    <t>Раздел 25. Фундамент Фпр - 1 шт.</t>
  </si>
  <si>
    <t>286</t>
  </si>
  <si>
    <t>Разработка грунта с погрузкой на автомобили-самосвалы в котлованах объемом до 500 м3 экскаваторами с ковшом вместимостью 0,4 (0,35-0,45) м3, группа грунтов: 2</t>
  </si>
  <si>
    <t xml:space="preserve">(19,6*4) / 1000 </t>
  </si>
  <si>
    <t>287</t>
  </si>
  <si>
    <t>Перевозка грузов автомобилями-самосвалами грузоподъемностью 10 т работающих вне карьера на расстояние: I класс груза до 12 км</t>
  </si>
  <si>
    <t>1 т груза</t>
  </si>
  <si>
    <t xml:space="preserve">19,6*4*1,6 </t>
  </si>
  <si>
    <t>288</t>
  </si>
  <si>
    <t xml:space="preserve">(7,7*4) / 1000 </t>
  </si>
  <si>
    <t>289</t>
  </si>
  <si>
    <t xml:space="preserve">(7,7*4) / 100 </t>
  </si>
  <si>
    <t>290</t>
  </si>
  <si>
    <t xml:space="preserve">3,5*4 </t>
  </si>
  <si>
    <t>291</t>
  </si>
  <si>
    <t>292</t>
  </si>
  <si>
    <t xml:space="preserve">(0,5*8) / 100 </t>
  </si>
  <si>
    <t>293</t>
  </si>
  <si>
    <t>294</t>
  </si>
  <si>
    <t>Устройство железобетонных фундаментов общего назначения объемом: более 25 м3</t>
  </si>
  <si>
    <t xml:space="preserve">(3,7*8) / 100 </t>
  </si>
  <si>
    <t>295</t>
  </si>
  <si>
    <t>296</t>
  </si>
  <si>
    <t>Сталь арматурная, горячекатаная, периодического профиля, класс А-III, диаметр 12 мм</t>
  </si>
  <si>
    <t xml:space="preserve">(5*3,6+20*0,8)*8/1000 </t>
  </si>
  <si>
    <t>Раздел 27. Перевозка грузов</t>
  </si>
  <si>
    <t>Перевозка ПГС  карьер (согласованный ТД Нижнеудинский район п. Каменка) - место установки 134  км</t>
  </si>
  <si>
    <t>311</t>
  </si>
  <si>
    <t>Перевозка грузов автомобилями-самосвалами грузоподъемностью 10 т работающих вне карьера на расстояние: I класс груза до 134 км</t>
  </si>
  <si>
    <t>Перевозка бетона 5 км</t>
  </si>
  <si>
    <t>312</t>
  </si>
  <si>
    <t>Перевозка бетонных смесей и строительных растворов, готовых к употреблению, автобетоносмесителем 6 м3: I класс груза до 6 км</t>
  </si>
  <si>
    <t xml:space="preserve">233,506+46,531 </t>
  </si>
  <si>
    <t>Материалы Подрядчика Иркутск-место производства работ 390 км (794-22-10-ПОС.ТЧ л. 11)</t>
  </si>
  <si>
    <t>313</t>
  </si>
  <si>
    <t>Перевозка грузов автомобилями бортовыми грузоподъемностью до 5 т на расстояние: I класс груза до 200 км</t>
  </si>
  <si>
    <t xml:space="preserve">594,5-310,408-280,037 </t>
  </si>
  <si>
    <t>314</t>
  </si>
  <si>
    <t>Свыше 200 км добавлять на каждый последующий 1 км: I класс груза</t>
  </si>
  <si>
    <t>315</t>
  </si>
  <si>
    <t>Перевозка грузов автомобилями бортовыми грузоподъемностью до 5 т на расстояние: II класс груза до 200 км</t>
  </si>
  <si>
    <t>316</t>
  </si>
  <si>
    <t>Свыше 200 км добавлять на каждый последующий 1 км: II класс груза</t>
  </si>
  <si>
    <t>Применяемые коэффициенты</t>
  </si>
  <si>
    <t>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разветвленная сеть транспортных и инженерных коммуникаций;
- стесненные условия для складирования материалов;
- действующее технологическое оборудование;
- движение технологического транспорта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</si>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</sst>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7" formatCode="0.000000"/>
    <numFmt numFmtId="168" formatCode="0.0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7" fillId="0" borderId="4" xfId="0" applyFont="1" applyBorder="1"/>
    <xf numFmtId="49" fontId="7" fillId="0" borderId="0" xfId="0" applyNumberFormat="1" applyFont="1" applyAlignment="1">
      <alignment horizontal="left" wrapText="1"/>
    </xf>
    <xf numFmtId="49" fontId="7" fillId="0" borderId="0" xfId="0" applyNumberFormat="1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93"/>
  <sheetViews>
    <sheetView tabSelected="1" topLeftCell="A82" workbookViewId="0">
      <selection activeCell="Q84" sqref="Q84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2" width="135.28515625" style="3" hidden="1" customWidth="1"/>
    <col min="13" max="13" width="55.140625" style="3" hidden="1" customWidth="1"/>
    <col min="14" max="14" width="69" style="3" hidden="1" customWidth="1"/>
    <col min="15" max="15" width="55.140625" style="3" hidden="1" customWidth="1"/>
    <col min="16" max="16" width="69" style="3" hidden="1" customWidth="1"/>
    <col min="17" max="16384" width="9.140625" style="2"/>
  </cols>
  <sheetData>
    <row r="2" spans="1:12" customFormat="1" ht="18" x14ac:dyDescent="0.25">
      <c r="A2" s="26" t="s">
        <v>0</v>
      </c>
      <c r="B2" s="26"/>
      <c r="C2" s="26"/>
      <c r="D2" s="26"/>
      <c r="E2" s="26"/>
      <c r="F2" s="26"/>
      <c r="G2" s="26"/>
      <c r="H2" s="26"/>
    </row>
    <row r="3" spans="1:12" customFormat="1" ht="9.75" customHeight="1" x14ac:dyDescent="0.25">
      <c r="A3" s="4"/>
    </row>
    <row r="4" spans="1:12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7" t="s">
        <v>7</v>
      </c>
      <c r="H4" s="27"/>
    </row>
    <row r="5" spans="1:12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8">
        <v>7</v>
      </c>
      <c r="H5" s="29"/>
    </row>
    <row r="6" spans="1:12" customFormat="1" ht="15" x14ac:dyDescent="0.25">
      <c r="A6" s="25" t="s">
        <v>8</v>
      </c>
      <c r="B6" s="25"/>
      <c r="C6" s="25"/>
      <c r="D6" s="25"/>
      <c r="E6" s="25"/>
      <c r="F6" s="25"/>
      <c r="G6" s="25"/>
      <c r="H6" s="25"/>
      <c r="K6" s="9" t="s">
        <v>8</v>
      </c>
      <c r="L6" s="10"/>
    </row>
    <row r="7" spans="1:12" customFormat="1" ht="15" x14ac:dyDescent="0.25">
      <c r="A7" s="11">
        <f>IF(J7&lt;&gt;"",COUNTA(J$1:J7),"")</f>
        <v>1</v>
      </c>
      <c r="B7" s="12" t="s">
        <v>9</v>
      </c>
      <c r="C7" s="13" t="s">
        <v>10</v>
      </c>
      <c r="D7" s="14" t="s">
        <v>11</v>
      </c>
      <c r="E7" s="15">
        <v>7.2</v>
      </c>
      <c r="F7" s="13"/>
      <c r="G7" s="16"/>
      <c r="H7" s="13" t="s">
        <v>12</v>
      </c>
      <c r="J7" s="2" t="s">
        <v>13</v>
      </c>
      <c r="K7" s="9"/>
      <c r="L7" s="10"/>
    </row>
    <row r="8" spans="1:12" customFormat="1" ht="15" x14ac:dyDescent="0.25">
      <c r="A8" s="11">
        <f>IF(J8&lt;&gt;"",COUNTA(J$1:J8),"")</f>
        <v>2</v>
      </c>
      <c r="B8" s="12" t="s">
        <v>14</v>
      </c>
      <c r="C8" s="13" t="s">
        <v>15</v>
      </c>
      <c r="D8" s="14" t="s">
        <v>11</v>
      </c>
      <c r="E8" s="17">
        <v>8.2799999999999994</v>
      </c>
      <c r="F8" s="13"/>
      <c r="G8" s="16"/>
      <c r="H8" s="13" t="s">
        <v>12</v>
      </c>
      <c r="J8" s="2" t="s">
        <v>13</v>
      </c>
      <c r="K8" s="9"/>
      <c r="L8" s="10"/>
    </row>
    <row r="9" spans="1:12" customFormat="1" ht="15" x14ac:dyDescent="0.25">
      <c r="A9" s="11">
        <f>IF(J9&lt;&gt;"",COUNTA(J$1:J9),"")</f>
        <v>3</v>
      </c>
      <c r="B9" s="12" t="s">
        <v>16</v>
      </c>
      <c r="C9" s="13" t="s">
        <v>17</v>
      </c>
      <c r="D9" s="14" t="s">
        <v>18</v>
      </c>
      <c r="E9" s="18">
        <v>1.4E-2</v>
      </c>
      <c r="F9" s="13"/>
      <c r="G9" s="16"/>
      <c r="H9" s="13" t="s">
        <v>19</v>
      </c>
      <c r="J9" s="2" t="s">
        <v>13</v>
      </c>
      <c r="K9" s="9"/>
      <c r="L9" s="10"/>
    </row>
    <row r="10" spans="1:12" customFormat="1" ht="22.5" x14ac:dyDescent="0.25">
      <c r="A10" s="11">
        <f>IF(J10&lt;&gt;"",COUNTA(J$1:J10),"")</f>
        <v>4</v>
      </c>
      <c r="B10" s="12" t="s">
        <v>20</v>
      </c>
      <c r="C10" s="13" t="s">
        <v>21</v>
      </c>
      <c r="D10" s="14" t="s">
        <v>11</v>
      </c>
      <c r="E10" s="18">
        <v>1.4279999999999999</v>
      </c>
      <c r="F10" s="13"/>
      <c r="G10" s="16"/>
      <c r="H10" s="13" t="s">
        <v>12</v>
      </c>
      <c r="J10" s="2" t="s">
        <v>13</v>
      </c>
      <c r="K10" s="9"/>
      <c r="L10" s="10"/>
    </row>
    <row r="11" spans="1:12" customFormat="1" ht="33.75" x14ac:dyDescent="0.25">
      <c r="A11" s="11">
        <f>IF(J11&lt;&gt;"",COUNTA(J$1:J11),"")</f>
        <v>5</v>
      </c>
      <c r="B11" s="12" t="s">
        <v>22</v>
      </c>
      <c r="C11" s="13" t="s">
        <v>23</v>
      </c>
      <c r="D11" s="14" t="s">
        <v>24</v>
      </c>
      <c r="E11" s="19">
        <v>1.11E-2</v>
      </c>
      <c r="F11" s="13"/>
      <c r="G11" s="16"/>
      <c r="H11" s="13" t="s">
        <v>25</v>
      </c>
      <c r="J11" s="2" t="s">
        <v>13</v>
      </c>
      <c r="K11" s="9"/>
      <c r="L11" s="10"/>
    </row>
    <row r="12" spans="1:12" customFormat="1" ht="15" x14ac:dyDescent="0.25">
      <c r="A12" s="11">
        <f>IF(J12&lt;&gt;"",COUNTA(J$1:J12),"")</f>
        <v>6</v>
      </c>
      <c r="B12" s="12" t="s">
        <v>26</v>
      </c>
      <c r="C12" s="13" t="s">
        <v>15</v>
      </c>
      <c r="D12" s="14" t="s">
        <v>11</v>
      </c>
      <c r="E12" s="18">
        <v>12.765000000000001</v>
      </c>
      <c r="F12" s="13"/>
      <c r="G12" s="16"/>
      <c r="H12" s="13" t="s">
        <v>27</v>
      </c>
      <c r="J12" s="2" t="s">
        <v>13</v>
      </c>
      <c r="K12" s="9"/>
      <c r="L12" s="10"/>
    </row>
    <row r="13" spans="1:12" customFormat="1" ht="22.5" x14ac:dyDescent="0.25">
      <c r="A13" s="11">
        <f>IF(J13&lt;&gt;"",COUNTA(J$1:J13),"")</f>
        <v>7</v>
      </c>
      <c r="B13" s="12" t="s">
        <v>28</v>
      </c>
      <c r="C13" s="13" t="s">
        <v>29</v>
      </c>
      <c r="D13" s="14" t="s">
        <v>18</v>
      </c>
      <c r="E13" s="18">
        <v>0.111</v>
      </c>
      <c r="F13" s="13"/>
      <c r="G13" s="16"/>
      <c r="H13" s="13" t="s">
        <v>30</v>
      </c>
      <c r="J13" s="2" t="s">
        <v>13</v>
      </c>
      <c r="K13" s="9"/>
      <c r="L13" s="10"/>
    </row>
    <row r="14" spans="1:12" customFormat="1" ht="22.5" x14ac:dyDescent="0.25">
      <c r="A14" s="11">
        <f>IF(J14&lt;&gt;"",COUNTA(J$1:J14),"")</f>
        <v>8</v>
      </c>
      <c r="B14" s="12" t="s">
        <v>31</v>
      </c>
      <c r="C14" s="13" t="s">
        <v>32</v>
      </c>
      <c r="D14" s="14" t="s">
        <v>18</v>
      </c>
      <c r="E14" s="18">
        <v>6.3E-2</v>
      </c>
      <c r="F14" s="13"/>
      <c r="G14" s="16"/>
      <c r="H14" s="13" t="s">
        <v>33</v>
      </c>
      <c r="J14" s="2" t="s">
        <v>13</v>
      </c>
      <c r="K14" s="9"/>
      <c r="L14" s="10"/>
    </row>
    <row r="15" spans="1:12" customFormat="1" ht="22.5" x14ac:dyDescent="0.25">
      <c r="A15" s="11">
        <f>IF(J15&lt;&gt;"",COUNTA(J$1:J15),"")</f>
        <v>9</v>
      </c>
      <c r="B15" s="12" t="s">
        <v>34</v>
      </c>
      <c r="C15" s="13" t="s">
        <v>35</v>
      </c>
      <c r="D15" s="14" t="s">
        <v>11</v>
      </c>
      <c r="E15" s="19">
        <v>6.3944999999999999</v>
      </c>
      <c r="F15" s="13"/>
      <c r="G15" s="16"/>
      <c r="H15" s="13" t="s">
        <v>12</v>
      </c>
      <c r="J15" s="2" t="s">
        <v>13</v>
      </c>
      <c r="K15" s="9"/>
      <c r="L15" s="10"/>
    </row>
    <row r="16" spans="1:12" customFormat="1" ht="22.5" x14ac:dyDescent="0.25">
      <c r="A16" s="11">
        <f>IF(J16&lt;&gt;"",COUNTA(J$1:J16),"")</f>
        <v>10</v>
      </c>
      <c r="B16" s="12" t="s">
        <v>36</v>
      </c>
      <c r="C16" s="13" t="s">
        <v>37</v>
      </c>
      <c r="D16" s="14" t="s">
        <v>38</v>
      </c>
      <c r="E16" s="20">
        <v>0.15017900000000001</v>
      </c>
      <c r="F16" s="13"/>
      <c r="G16" s="16"/>
      <c r="H16" s="13" t="s">
        <v>39</v>
      </c>
      <c r="J16" s="2" t="s">
        <v>13</v>
      </c>
      <c r="K16" s="9"/>
      <c r="L16" s="10"/>
    </row>
    <row r="17" spans="1:12" customFormat="1" ht="22.5" x14ac:dyDescent="0.25">
      <c r="A17" s="11">
        <f>IF(J17&lt;&gt;"",COUNTA(J$1:J17),"")</f>
        <v>11</v>
      </c>
      <c r="B17" s="12" t="s">
        <v>40</v>
      </c>
      <c r="C17" s="13" t="s">
        <v>41</v>
      </c>
      <c r="D17" s="14" t="s">
        <v>38</v>
      </c>
      <c r="E17" s="21">
        <v>0.26544000000000001</v>
      </c>
      <c r="F17" s="13"/>
      <c r="G17" s="16"/>
      <c r="H17" s="13" t="s">
        <v>42</v>
      </c>
      <c r="J17" s="2" t="s">
        <v>13</v>
      </c>
      <c r="K17" s="9"/>
      <c r="L17" s="10"/>
    </row>
    <row r="18" spans="1:12" customFormat="1" ht="15" x14ac:dyDescent="0.25">
      <c r="A18" s="11">
        <f>IF(J18&lt;&gt;"",COUNTA(J$1:J18),"")</f>
        <v>12</v>
      </c>
      <c r="B18" s="12" t="s">
        <v>43</v>
      </c>
      <c r="C18" s="13" t="s">
        <v>44</v>
      </c>
      <c r="D18" s="14" t="s">
        <v>38</v>
      </c>
      <c r="E18" s="18">
        <v>4.2000000000000003E-2</v>
      </c>
      <c r="F18" s="13"/>
      <c r="G18" s="16"/>
      <c r="H18" s="13" t="s">
        <v>45</v>
      </c>
      <c r="J18" s="2" t="s">
        <v>13</v>
      </c>
      <c r="K18" s="9"/>
      <c r="L18" s="10"/>
    </row>
    <row r="19" spans="1:12" customFormat="1" ht="56.25" x14ac:dyDescent="0.25">
      <c r="A19" s="11">
        <f>IF(J19&lt;&gt;"",COUNTA(J$1:J19),"")</f>
        <v>13</v>
      </c>
      <c r="B19" s="12" t="s">
        <v>46</v>
      </c>
      <c r="C19" s="13" t="s">
        <v>47</v>
      </c>
      <c r="D19" s="14" t="s">
        <v>38</v>
      </c>
      <c r="E19" s="18">
        <v>4.2000000000000003E-2</v>
      </c>
      <c r="F19" s="13"/>
      <c r="G19" s="16"/>
      <c r="H19" s="13" t="s">
        <v>12</v>
      </c>
      <c r="J19" s="2" t="s">
        <v>13</v>
      </c>
      <c r="K19" s="9"/>
      <c r="L19" s="10"/>
    </row>
    <row r="20" spans="1:12" customFormat="1" ht="15" x14ac:dyDescent="0.25">
      <c r="A20" s="25" t="s">
        <v>48</v>
      </c>
      <c r="B20" s="25"/>
      <c r="C20" s="25"/>
      <c r="D20" s="25"/>
      <c r="E20" s="25"/>
      <c r="F20" s="25"/>
      <c r="G20" s="25"/>
      <c r="H20" s="25"/>
      <c r="K20" s="9" t="s">
        <v>48</v>
      </c>
      <c r="L20" s="10"/>
    </row>
    <row r="21" spans="1:12" customFormat="1" ht="15" x14ac:dyDescent="0.25">
      <c r="A21" s="11">
        <f>IF(J21&lt;&gt;"",COUNTA(J$1:J21),"")</f>
        <v>14</v>
      </c>
      <c r="B21" s="12" t="s">
        <v>49</v>
      </c>
      <c r="C21" s="13" t="s">
        <v>10</v>
      </c>
      <c r="D21" s="14" t="s">
        <v>11</v>
      </c>
      <c r="E21" s="15">
        <v>5.7</v>
      </c>
      <c r="F21" s="13"/>
      <c r="G21" s="16"/>
      <c r="H21" s="13" t="s">
        <v>12</v>
      </c>
      <c r="J21" s="2" t="s">
        <v>13</v>
      </c>
      <c r="K21" s="9"/>
      <c r="L21" s="10"/>
    </row>
    <row r="22" spans="1:12" customFormat="1" ht="15" x14ac:dyDescent="0.25">
      <c r="A22" s="11">
        <f>IF(J22&lt;&gt;"",COUNTA(J$1:J22),"")</f>
        <v>15</v>
      </c>
      <c r="B22" s="12" t="s">
        <v>50</v>
      </c>
      <c r="C22" s="13" t="s">
        <v>15</v>
      </c>
      <c r="D22" s="14" t="s">
        <v>11</v>
      </c>
      <c r="E22" s="18">
        <v>6.5549999999999997</v>
      </c>
      <c r="F22" s="13"/>
      <c r="G22" s="16"/>
      <c r="H22" s="13" t="s">
        <v>12</v>
      </c>
      <c r="J22" s="2" t="s">
        <v>13</v>
      </c>
      <c r="K22" s="9"/>
      <c r="L22" s="10"/>
    </row>
    <row r="23" spans="1:12" customFormat="1" ht="15" x14ac:dyDescent="0.25">
      <c r="A23" s="11">
        <f>IF(J23&lt;&gt;"",COUNTA(J$1:J23),"")</f>
        <v>16</v>
      </c>
      <c r="B23" s="12" t="s">
        <v>51</v>
      </c>
      <c r="C23" s="13" t="s">
        <v>17</v>
      </c>
      <c r="D23" s="14" t="s">
        <v>18</v>
      </c>
      <c r="E23" s="19">
        <v>1.12E-2</v>
      </c>
      <c r="F23" s="13"/>
      <c r="G23" s="16"/>
      <c r="H23" s="13" t="s">
        <v>52</v>
      </c>
      <c r="J23" s="2" t="s">
        <v>13</v>
      </c>
      <c r="K23" s="9"/>
      <c r="L23" s="10"/>
    </row>
    <row r="24" spans="1:12" customFormat="1" ht="22.5" x14ac:dyDescent="0.25">
      <c r="A24" s="11">
        <f>IF(J24&lt;&gt;"",COUNTA(J$1:J24),"")</f>
        <v>17</v>
      </c>
      <c r="B24" s="12" t="s">
        <v>53</v>
      </c>
      <c r="C24" s="13" t="s">
        <v>21</v>
      </c>
      <c r="D24" s="14" t="s">
        <v>11</v>
      </c>
      <c r="E24" s="19">
        <v>1.1424000000000001</v>
      </c>
      <c r="F24" s="13"/>
      <c r="G24" s="16"/>
      <c r="H24" s="13" t="s">
        <v>12</v>
      </c>
      <c r="J24" s="2" t="s">
        <v>13</v>
      </c>
      <c r="K24" s="9"/>
      <c r="L24" s="10"/>
    </row>
    <row r="25" spans="1:12" customFormat="1" ht="33.75" x14ac:dyDescent="0.25">
      <c r="A25" s="11">
        <f>IF(J25&lt;&gt;"",COUNTA(J$1:J25),"")</f>
        <v>18</v>
      </c>
      <c r="B25" s="12" t="s">
        <v>54</v>
      </c>
      <c r="C25" s="13" t="s">
        <v>23</v>
      </c>
      <c r="D25" s="14" t="s">
        <v>24</v>
      </c>
      <c r="E25" s="19">
        <v>8.8000000000000005E-3</v>
      </c>
      <c r="F25" s="13"/>
      <c r="G25" s="16"/>
      <c r="H25" s="13" t="s">
        <v>55</v>
      </c>
      <c r="J25" s="2" t="s">
        <v>13</v>
      </c>
      <c r="K25" s="9"/>
      <c r="L25" s="10"/>
    </row>
    <row r="26" spans="1:12" customFormat="1" ht="15" x14ac:dyDescent="0.25">
      <c r="A26" s="11">
        <f>IF(J26&lt;&gt;"",COUNTA(J$1:J26),"")</f>
        <v>19</v>
      </c>
      <c r="B26" s="12" t="s">
        <v>56</v>
      </c>
      <c r="C26" s="13" t="s">
        <v>15</v>
      </c>
      <c r="D26" s="14" t="s">
        <v>11</v>
      </c>
      <c r="E26" s="17">
        <v>10.119999999999999</v>
      </c>
      <c r="F26" s="13"/>
      <c r="G26" s="16"/>
      <c r="H26" s="13" t="s">
        <v>57</v>
      </c>
      <c r="J26" s="2" t="s">
        <v>13</v>
      </c>
      <c r="K26" s="9"/>
      <c r="L26" s="10"/>
    </row>
    <row r="27" spans="1:12" customFormat="1" ht="22.5" x14ac:dyDescent="0.25">
      <c r="A27" s="11">
        <f>IF(J27&lt;&gt;"",COUNTA(J$1:J27),"")</f>
        <v>20</v>
      </c>
      <c r="B27" s="12" t="s">
        <v>58</v>
      </c>
      <c r="C27" s="13" t="s">
        <v>29</v>
      </c>
      <c r="D27" s="14" t="s">
        <v>18</v>
      </c>
      <c r="E27" s="18">
        <v>8.7999999999999995E-2</v>
      </c>
      <c r="F27" s="13"/>
      <c r="G27" s="16"/>
      <c r="H27" s="13" t="s">
        <v>59</v>
      </c>
      <c r="J27" s="2" t="s">
        <v>13</v>
      </c>
      <c r="K27" s="9"/>
      <c r="L27" s="10"/>
    </row>
    <row r="28" spans="1:12" customFormat="1" ht="22.5" x14ac:dyDescent="0.25">
      <c r="A28" s="11">
        <f>IF(J28&lt;&gt;"",COUNTA(J$1:J28),"")</f>
        <v>21</v>
      </c>
      <c r="B28" s="12" t="s">
        <v>60</v>
      </c>
      <c r="C28" s="13" t="s">
        <v>32</v>
      </c>
      <c r="D28" s="14" t="s">
        <v>18</v>
      </c>
      <c r="E28" s="17">
        <v>0.05</v>
      </c>
      <c r="F28" s="13"/>
      <c r="G28" s="16"/>
      <c r="H28" s="13" t="s">
        <v>61</v>
      </c>
      <c r="J28" s="2" t="s">
        <v>13</v>
      </c>
      <c r="K28" s="9"/>
      <c r="L28" s="10"/>
    </row>
    <row r="29" spans="1:12" customFormat="1" ht="22.5" x14ac:dyDescent="0.25">
      <c r="A29" s="11">
        <f>IF(J29&lt;&gt;"",COUNTA(J$1:J29),"")</f>
        <v>22</v>
      </c>
      <c r="B29" s="12" t="s">
        <v>62</v>
      </c>
      <c r="C29" s="13" t="s">
        <v>35</v>
      </c>
      <c r="D29" s="14" t="s">
        <v>11</v>
      </c>
      <c r="E29" s="18">
        <v>5.0750000000000002</v>
      </c>
      <c r="F29" s="13"/>
      <c r="G29" s="16"/>
      <c r="H29" s="13" t="s">
        <v>12</v>
      </c>
      <c r="J29" s="2" t="s">
        <v>13</v>
      </c>
      <c r="K29" s="9"/>
      <c r="L29" s="10"/>
    </row>
    <row r="30" spans="1:12" customFormat="1" ht="22.5" x14ac:dyDescent="0.25">
      <c r="A30" s="11">
        <f>IF(J30&lt;&gt;"",COUNTA(J$1:J30),"")</f>
        <v>23</v>
      </c>
      <c r="B30" s="12" t="s">
        <v>63</v>
      </c>
      <c r="C30" s="13" t="s">
        <v>37</v>
      </c>
      <c r="D30" s="14" t="s">
        <v>38</v>
      </c>
      <c r="E30" s="20">
        <v>0.105228</v>
      </c>
      <c r="F30" s="13"/>
      <c r="G30" s="16"/>
      <c r="H30" s="13" t="s">
        <v>64</v>
      </c>
      <c r="J30" s="2" t="s">
        <v>13</v>
      </c>
      <c r="K30" s="9"/>
      <c r="L30" s="10"/>
    </row>
    <row r="31" spans="1:12" customFormat="1" ht="22.5" x14ac:dyDescent="0.25">
      <c r="A31" s="11">
        <f>IF(J31&lt;&gt;"",COUNTA(J$1:J31),"")</f>
        <v>24</v>
      </c>
      <c r="B31" s="12" t="s">
        <v>65</v>
      </c>
      <c r="C31" s="13" t="s">
        <v>41</v>
      </c>
      <c r="D31" s="14" t="s">
        <v>38</v>
      </c>
      <c r="E31" s="19">
        <v>0.22120000000000001</v>
      </c>
      <c r="F31" s="13"/>
      <c r="G31" s="16"/>
      <c r="H31" s="13" t="s">
        <v>66</v>
      </c>
      <c r="J31" s="2" t="s">
        <v>13</v>
      </c>
      <c r="K31" s="9"/>
      <c r="L31" s="10"/>
    </row>
    <row r="32" spans="1:12" customFormat="1" ht="15" x14ac:dyDescent="0.25">
      <c r="A32" s="11">
        <f>IF(J32&lt;&gt;"",COUNTA(J$1:J32),"")</f>
        <v>25</v>
      </c>
      <c r="B32" s="12" t="s">
        <v>67</v>
      </c>
      <c r="C32" s="13" t="s">
        <v>44</v>
      </c>
      <c r="D32" s="14" t="s">
        <v>38</v>
      </c>
      <c r="E32" s="18">
        <v>2.8000000000000001E-2</v>
      </c>
      <c r="F32" s="13"/>
      <c r="G32" s="16"/>
      <c r="H32" s="13" t="s">
        <v>68</v>
      </c>
      <c r="J32" s="2" t="s">
        <v>13</v>
      </c>
      <c r="K32" s="9"/>
      <c r="L32" s="10"/>
    </row>
    <row r="33" spans="1:12" customFormat="1" ht="56.25" x14ac:dyDescent="0.25">
      <c r="A33" s="11">
        <f>IF(J33&lt;&gt;"",COUNTA(J$1:J33),"")</f>
        <v>26</v>
      </c>
      <c r="B33" s="12" t="s">
        <v>69</v>
      </c>
      <c r="C33" s="13" t="s">
        <v>47</v>
      </c>
      <c r="D33" s="14" t="s">
        <v>38</v>
      </c>
      <c r="E33" s="18">
        <v>2.8000000000000001E-2</v>
      </c>
      <c r="F33" s="13"/>
      <c r="G33" s="16"/>
      <c r="H33" s="13" t="s">
        <v>12</v>
      </c>
      <c r="J33" s="2" t="s">
        <v>13</v>
      </c>
      <c r="K33" s="9"/>
      <c r="L33" s="10"/>
    </row>
    <row r="34" spans="1:12" customFormat="1" ht="15" x14ac:dyDescent="0.25">
      <c r="A34" s="25" t="s">
        <v>70</v>
      </c>
      <c r="B34" s="25"/>
      <c r="C34" s="25"/>
      <c r="D34" s="25"/>
      <c r="E34" s="25"/>
      <c r="F34" s="25"/>
      <c r="G34" s="25"/>
      <c r="H34" s="25"/>
      <c r="K34" s="9" t="s">
        <v>70</v>
      </c>
      <c r="L34" s="10"/>
    </row>
    <row r="35" spans="1:12" customFormat="1" ht="15" x14ac:dyDescent="0.25">
      <c r="A35" s="11">
        <f>IF(J35&lt;&gt;"",COUNTA(J$1:J35),"")</f>
        <v>27</v>
      </c>
      <c r="B35" s="12" t="s">
        <v>71</v>
      </c>
      <c r="C35" s="13" t="s">
        <v>10</v>
      </c>
      <c r="D35" s="14" t="s">
        <v>11</v>
      </c>
      <c r="E35" s="15">
        <v>25.1</v>
      </c>
      <c r="F35" s="13"/>
      <c r="G35" s="16"/>
      <c r="H35" s="13" t="s">
        <v>12</v>
      </c>
      <c r="J35" s="2" t="s">
        <v>13</v>
      </c>
      <c r="K35" s="9"/>
      <c r="L35" s="10"/>
    </row>
    <row r="36" spans="1:12" customFormat="1" ht="15" x14ac:dyDescent="0.25">
      <c r="A36" s="11">
        <f>IF(J36&lt;&gt;"",COUNTA(J$1:J36),"")</f>
        <v>28</v>
      </c>
      <c r="B36" s="12" t="s">
        <v>72</v>
      </c>
      <c r="C36" s="13" t="s">
        <v>15</v>
      </c>
      <c r="D36" s="14" t="s">
        <v>11</v>
      </c>
      <c r="E36" s="18">
        <v>28.864999999999998</v>
      </c>
      <c r="F36" s="13"/>
      <c r="G36" s="16"/>
      <c r="H36" s="13" t="s">
        <v>12</v>
      </c>
      <c r="J36" s="2" t="s">
        <v>13</v>
      </c>
      <c r="K36" s="9"/>
      <c r="L36" s="10"/>
    </row>
    <row r="37" spans="1:12" customFormat="1" ht="15" x14ac:dyDescent="0.25">
      <c r="A37" s="11">
        <f>IF(J37&lt;&gt;"",COUNTA(J$1:J37),"")</f>
        <v>29</v>
      </c>
      <c r="B37" s="12" t="s">
        <v>73</v>
      </c>
      <c r="C37" s="13" t="s">
        <v>17</v>
      </c>
      <c r="D37" s="14" t="s">
        <v>18</v>
      </c>
      <c r="E37" s="18">
        <v>5.0999999999999997E-2</v>
      </c>
      <c r="F37" s="13"/>
      <c r="G37" s="16"/>
      <c r="H37" s="13" t="s">
        <v>74</v>
      </c>
      <c r="J37" s="2" t="s">
        <v>13</v>
      </c>
      <c r="K37" s="9"/>
      <c r="L37" s="10"/>
    </row>
    <row r="38" spans="1:12" customFormat="1" ht="22.5" x14ac:dyDescent="0.25">
      <c r="A38" s="11">
        <f>IF(J38&lt;&gt;"",COUNTA(J$1:J38),"")</f>
        <v>30</v>
      </c>
      <c r="B38" s="12" t="s">
        <v>75</v>
      </c>
      <c r="C38" s="13" t="s">
        <v>21</v>
      </c>
      <c r="D38" s="14" t="s">
        <v>11</v>
      </c>
      <c r="E38" s="18">
        <v>5.202</v>
      </c>
      <c r="F38" s="13"/>
      <c r="G38" s="16"/>
      <c r="H38" s="13" t="s">
        <v>12</v>
      </c>
      <c r="J38" s="2" t="s">
        <v>13</v>
      </c>
      <c r="K38" s="9"/>
      <c r="L38" s="10"/>
    </row>
    <row r="39" spans="1:12" customFormat="1" ht="33.75" x14ac:dyDescent="0.25">
      <c r="A39" s="11">
        <f>IF(J39&lt;&gt;"",COUNTA(J$1:J39),"")</f>
        <v>31</v>
      </c>
      <c r="B39" s="12" t="s">
        <v>76</v>
      </c>
      <c r="C39" s="13" t="s">
        <v>23</v>
      </c>
      <c r="D39" s="14" t="s">
        <v>24</v>
      </c>
      <c r="E39" s="19">
        <v>2.9600000000000001E-2</v>
      </c>
      <c r="F39" s="13"/>
      <c r="G39" s="16"/>
      <c r="H39" s="13" t="s">
        <v>77</v>
      </c>
      <c r="J39" s="2" t="s">
        <v>13</v>
      </c>
      <c r="K39" s="9"/>
      <c r="L39" s="10"/>
    </row>
    <row r="40" spans="1:12" customFormat="1" ht="15" x14ac:dyDescent="0.25">
      <c r="A40" s="11">
        <f>IF(J40&lt;&gt;"",COUNTA(J$1:J40),"")</f>
        <v>32</v>
      </c>
      <c r="B40" s="12" t="s">
        <v>78</v>
      </c>
      <c r="C40" s="13" t="s">
        <v>15</v>
      </c>
      <c r="D40" s="14" t="s">
        <v>11</v>
      </c>
      <c r="E40" s="17">
        <v>34.04</v>
      </c>
      <c r="F40" s="13"/>
      <c r="G40" s="16"/>
      <c r="H40" s="13" t="s">
        <v>79</v>
      </c>
      <c r="J40" s="2" t="s">
        <v>13</v>
      </c>
      <c r="K40" s="9"/>
      <c r="L40" s="10"/>
    </row>
    <row r="41" spans="1:12" customFormat="1" ht="22.5" x14ac:dyDescent="0.25">
      <c r="A41" s="11">
        <f>IF(J41&lt;&gt;"",COUNTA(J$1:J41),"")</f>
        <v>33</v>
      </c>
      <c r="B41" s="12" t="s">
        <v>80</v>
      </c>
      <c r="C41" s="13" t="s">
        <v>29</v>
      </c>
      <c r="D41" s="14" t="s">
        <v>18</v>
      </c>
      <c r="E41" s="18">
        <v>0.29599999999999999</v>
      </c>
      <c r="F41" s="13"/>
      <c r="G41" s="16"/>
      <c r="H41" s="13" t="s">
        <v>81</v>
      </c>
      <c r="J41" s="2" t="s">
        <v>13</v>
      </c>
      <c r="K41" s="9"/>
      <c r="L41" s="10"/>
    </row>
    <row r="42" spans="1:12" customFormat="1" ht="22.5" x14ac:dyDescent="0.25">
      <c r="A42" s="11">
        <f>IF(J42&lt;&gt;"",COUNTA(J$1:J42),"")</f>
        <v>34</v>
      </c>
      <c r="B42" s="12" t="s">
        <v>82</v>
      </c>
      <c r="C42" s="13" t="s">
        <v>32</v>
      </c>
      <c r="D42" s="14" t="s">
        <v>18</v>
      </c>
      <c r="E42" s="18">
        <v>0.21299999999999999</v>
      </c>
      <c r="F42" s="13"/>
      <c r="G42" s="16"/>
      <c r="H42" s="13" t="s">
        <v>83</v>
      </c>
      <c r="J42" s="2" t="s">
        <v>13</v>
      </c>
      <c r="K42" s="9"/>
      <c r="L42" s="10"/>
    </row>
    <row r="43" spans="1:12" customFormat="1" ht="22.5" x14ac:dyDescent="0.25">
      <c r="A43" s="11">
        <f>IF(J43&lt;&gt;"",COUNTA(J$1:J43),"")</f>
        <v>35</v>
      </c>
      <c r="B43" s="12" t="s">
        <v>84</v>
      </c>
      <c r="C43" s="13" t="s">
        <v>35</v>
      </c>
      <c r="D43" s="14" t="s">
        <v>11</v>
      </c>
      <c r="E43" s="19">
        <v>21.619499999999999</v>
      </c>
      <c r="F43" s="13"/>
      <c r="G43" s="16"/>
      <c r="H43" s="13" t="s">
        <v>12</v>
      </c>
      <c r="J43" s="2" t="s">
        <v>13</v>
      </c>
      <c r="K43" s="9"/>
      <c r="L43" s="10"/>
    </row>
    <row r="44" spans="1:12" customFormat="1" ht="22.5" x14ac:dyDescent="0.25">
      <c r="A44" s="11">
        <f>IF(J44&lt;&gt;"",COUNTA(J$1:J44),"")</f>
        <v>36</v>
      </c>
      <c r="B44" s="12" t="s">
        <v>85</v>
      </c>
      <c r="C44" s="13" t="s">
        <v>37</v>
      </c>
      <c r="D44" s="14" t="s">
        <v>38</v>
      </c>
      <c r="E44" s="20">
        <v>0.420991</v>
      </c>
      <c r="F44" s="13"/>
      <c r="G44" s="16"/>
      <c r="H44" s="13" t="s">
        <v>86</v>
      </c>
      <c r="J44" s="2" t="s">
        <v>13</v>
      </c>
      <c r="K44" s="9"/>
      <c r="L44" s="10"/>
    </row>
    <row r="45" spans="1:12" customFormat="1" ht="22.5" x14ac:dyDescent="0.25">
      <c r="A45" s="11">
        <f>IF(J45&lt;&gt;"",COUNTA(J$1:J45),"")</f>
        <v>37</v>
      </c>
      <c r="B45" s="12" t="s">
        <v>87</v>
      </c>
      <c r="C45" s="13" t="s">
        <v>41</v>
      </c>
      <c r="D45" s="14" t="s">
        <v>38</v>
      </c>
      <c r="E45" s="20">
        <v>0.75808399999999998</v>
      </c>
      <c r="F45" s="13"/>
      <c r="G45" s="16"/>
      <c r="H45" s="13" t="s">
        <v>88</v>
      </c>
      <c r="J45" s="2" t="s">
        <v>13</v>
      </c>
      <c r="K45" s="9"/>
      <c r="L45" s="10"/>
    </row>
    <row r="46" spans="1:12" customFormat="1" ht="15" x14ac:dyDescent="0.25">
      <c r="A46" s="11">
        <f>IF(J46&lt;&gt;"",COUNTA(J$1:J46),"")</f>
        <v>38</v>
      </c>
      <c r="B46" s="12" t="s">
        <v>89</v>
      </c>
      <c r="C46" s="13" t="s">
        <v>44</v>
      </c>
      <c r="D46" s="14" t="s">
        <v>38</v>
      </c>
      <c r="E46" s="18">
        <v>0.112</v>
      </c>
      <c r="F46" s="13"/>
      <c r="G46" s="16"/>
      <c r="H46" s="13" t="s">
        <v>90</v>
      </c>
      <c r="J46" s="2" t="s">
        <v>13</v>
      </c>
      <c r="K46" s="9"/>
      <c r="L46" s="10"/>
    </row>
    <row r="47" spans="1:12" customFormat="1" ht="56.25" x14ac:dyDescent="0.25">
      <c r="A47" s="11">
        <f>IF(J47&lt;&gt;"",COUNTA(J$1:J47),"")</f>
        <v>39</v>
      </c>
      <c r="B47" s="12" t="s">
        <v>91</v>
      </c>
      <c r="C47" s="13" t="s">
        <v>47</v>
      </c>
      <c r="D47" s="14" t="s">
        <v>38</v>
      </c>
      <c r="E47" s="18">
        <v>0.112</v>
      </c>
      <c r="F47" s="13"/>
      <c r="G47" s="16"/>
      <c r="H47" s="13" t="s">
        <v>12</v>
      </c>
      <c r="J47" s="2" t="s">
        <v>13</v>
      </c>
      <c r="K47" s="9"/>
      <c r="L47" s="10"/>
    </row>
    <row r="48" spans="1:12" customFormat="1" ht="15" x14ac:dyDescent="0.25">
      <c r="A48" s="25" t="s">
        <v>92</v>
      </c>
      <c r="B48" s="25"/>
      <c r="C48" s="25"/>
      <c r="D48" s="25"/>
      <c r="E48" s="25"/>
      <c r="F48" s="25"/>
      <c r="G48" s="25"/>
      <c r="H48" s="25"/>
      <c r="K48" s="9" t="s">
        <v>92</v>
      </c>
      <c r="L48" s="10"/>
    </row>
    <row r="49" spans="1:12" customFormat="1" ht="15" x14ac:dyDescent="0.25">
      <c r="A49" s="11">
        <f>IF(J49&lt;&gt;"",COUNTA(J$1:J49),"")</f>
        <v>40</v>
      </c>
      <c r="B49" s="12" t="s">
        <v>93</v>
      </c>
      <c r="C49" s="13" t="s">
        <v>10</v>
      </c>
      <c r="D49" s="14" t="s">
        <v>11</v>
      </c>
      <c r="E49" s="15">
        <v>43.7</v>
      </c>
      <c r="F49" s="13"/>
      <c r="G49" s="16"/>
      <c r="H49" s="13" t="s">
        <v>12</v>
      </c>
      <c r="J49" s="2" t="s">
        <v>13</v>
      </c>
      <c r="K49" s="9"/>
      <c r="L49" s="10"/>
    </row>
    <row r="50" spans="1:12" customFormat="1" ht="15" x14ac:dyDescent="0.25">
      <c r="A50" s="11">
        <f>IF(J50&lt;&gt;"",COUNTA(J$1:J50),"")</f>
        <v>41</v>
      </c>
      <c r="B50" s="12" t="s">
        <v>94</v>
      </c>
      <c r="C50" s="13" t="s">
        <v>15</v>
      </c>
      <c r="D50" s="14" t="s">
        <v>11</v>
      </c>
      <c r="E50" s="18">
        <v>50.255000000000003</v>
      </c>
      <c r="F50" s="13"/>
      <c r="G50" s="16"/>
      <c r="H50" s="13" t="s">
        <v>12</v>
      </c>
      <c r="J50" s="2" t="s">
        <v>13</v>
      </c>
      <c r="K50" s="9"/>
      <c r="L50" s="10"/>
    </row>
    <row r="51" spans="1:12" customFormat="1" ht="15" x14ac:dyDescent="0.25">
      <c r="A51" s="11">
        <f>IF(J51&lt;&gt;"",COUNTA(J$1:J51),"")</f>
        <v>42</v>
      </c>
      <c r="B51" s="12" t="s">
        <v>95</v>
      </c>
      <c r="C51" s="13" t="s">
        <v>17</v>
      </c>
      <c r="D51" s="14" t="s">
        <v>18</v>
      </c>
      <c r="E51" s="17">
        <v>7.0000000000000007E-2</v>
      </c>
      <c r="F51" s="13"/>
      <c r="G51" s="16"/>
      <c r="H51" s="13" t="s">
        <v>96</v>
      </c>
      <c r="J51" s="2" t="s">
        <v>13</v>
      </c>
      <c r="K51" s="9"/>
      <c r="L51" s="10"/>
    </row>
    <row r="52" spans="1:12" customFormat="1" ht="22.5" x14ac:dyDescent="0.25">
      <c r="A52" s="11">
        <f>IF(J52&lt;&gt;"",COUNTA(J$1:J52),"")</f>
        <v>43</v>
      </c>
      <c r="B52" s="12" t="s">
        <v>97</v>
      </c>
      <c r="C52" s="13" t="s">
        <v>21</v>
      </c>
      <c r="D52" s="14" t="s">
        <v>11</v>
      </c>
      <c r="E52" s="17">
        <v>7.14</v>
      </c>
      <c r="F52" s="13"/>
      <c r="G52" s="16"/>
      <c r="H52" s="13" t="s">
        <v>12</v>
      </c>
      <c r="J52" s="2" t="s">
        <v>13</v>
      </c>
      <c r="K52" s="9"/>
      <c r="L52" s="10"/>
    </row>
    <row r="53" spans="1:12" customFormat="1" ht="33.75" x14ac:dyDescent="0.25">
      <c r="A53" s="11">
        <f>IF(J53&lt;&gt;"",COUNTA(J$1:J53),"")</f>
        <v>44</v>
      </c>
      <c r="B53" s="12" t="s">
        <v>98</v>
      </c>
      <c r="C53" s="13" t="s">
        <v>23</v>
      </c>
      <c r="D53" s="14" t="s">
        <v>24</v>
      </c>
      <c r="E53" s="19">
        <v>2.35E-2</v>
      </c>
      <c r="F53" s="13"/>
      <c r="G53" s="16"/>
      <c r="H53" s="13" t="s">
        <v>99</v>
      </c>
      <c r="J53" s="2" t="s">
        <v>13</v>
      </c>
      <c r="K53" s="9"/>
      <c r="L53" s="10"/>
    </row>
    <row r="54" spans="1:12" customFormat="1" ht="15" x14ac:dyDescent="0.25">
      <c r="A54" s="11">
        <f>IF(J54&lt;&gt;"",COUNTA(J$1:J54),"")</f>
        <v>45</v>
      </c>
      <c r="B54" s="12" t="s">
        <v>100</v>
      </c>
      <c r="C54" s="13" t="s">
        <v>15</v>
      </c>
      <c r="D54" s="14" t="s">
        <v>11</v>
      </c>
      <c r="E54" s="18">
        <v>27.024999999999999</v>
      </c>
      <c r="F54" s="13"/>
      <c r="G54" s="16"/>
      <c r="H54" s="13" t="s">
        <v>101</v>
      </c>
      <c r="J54" s="2" t="s">
        <v>13</v>
      </c>
      <c r="K54" s="9"/>
      <c r="L54" s="10"/>
    </row>
    <row r="55" spans="1:12" customFormat="1" ht="22.5" x14ac:dyDescent="0.25">
      <c r="A55" s="11">
        <f>IF(J55&lt;&gt;"",COUNTA(J$1:J55),"")</f>
        <v>46</v>
      </c>
      <c r="B55" s="12" t="s">
        <v>102</v>
      </c>
      <c r="C55" s="13" t="s">
        <v>29</v>
      </c>
      <c r="D55" s="14" t="s">
        <v>18</v>
      </c>
      <c r="E55" s="18">
        <v>0.23499999999999999</v>
      </c>
      <c r="F55" s="13"/>
      <c r="G55" s="16"/>
      <c r="H55" s="13" t="s">
        <v>103</v>
      </c>
      <c r="J55" s="2" t="s">
        <v>13</v>
      </c>
      <c r="K55" s="9"/>
      <c r="L55" s="10"/>
    </row>
    <row r="56" spans="1:12" customFormat="1" ht="22.5" x14ac:dyDescent="0.25">
      <c r="A56" s="11">
        <f>IF(J56&lt;&gt;"",COUNTA(J$1:J56),"")</f>
        <v>47</v>
      </c>
      <c r="B56" s="12" t="s">
        <v>104</v>
      </c>
      <c r="C56" s="13" t="s">
        <v>32</v>
      </c>
      <c r="D56" s="14" t="s">
        <v>18</v>
      </c>
      <c r="E56" s="18">
        <v>0.317</v>
      </c>
      <c r="F56" s="13"/>
      <c r="G56" s="16"/>
      <c r="H56" s="13" t="s">
        <v>105</v>
      </c>
      <c r="J56" s="2" t="s">
        <v>13</v>
      </c>
      <c r="K56" s="9"/>
      <c r="L56" s="10"/>
    </row>
    <row r="57" spans="1:12" customFormat="1" ht="22.5" x14ac:dyDescent="0.25">
      <c r="A57" s="11">
        <f>IF(J57&lt;&gt;"",COUNTA(J$1:J57),"")</f>
        <v>48</v>
      </c>
      <c r="B57" s="12" t="s">
        <v>106</v>
      </c>
      <c r="C57" s="13" t="s">
        <v>35</v>
      </c>
      <c r="D57" s="14" t="s">
        <v>11</v>
      </c>
      <c r="E57" s="19">
        <v>32.1755</v>
      </c>
      <c r="F57" s="13"/>
      <c r="G57" s="16"/>
      <c r="H57" s="13" t="s">
        <v>12</v>
      </c>
      <c r="J57" s="2" t="s">
        <v>13</v>
      </c>
      <c r="K57" s="9"/>
      <c r="L57" s="10"/>
    </row>
    <row r="58" spans="1:12" customFormat="1" ht="22.5" x14ac:dyDescent="0.25">
      <c r="A58" s="11">
        <f>IF(J58&lt;&gt;"",COUNTA(J$1:J58),"")</f>
        <v>49</v>
      </c>
      <c r="B58" s="12" t="s">
        <v>107</v>
      </c>
      <c r="C58" s="13" t="s">
        <v>37</v>
      </c>
      <c r="D58" s="14" t="s">
        <v>38</v>
      </c>
      <c r="E58" s="19">
        <v>0.51349999999999996</v>
      </c>
      <c r="F58" s="13"/>
      <c r="G58" s="16"/>
      <c r="H58" s="13" t="s">
        <v>108</v>
      </c>
      <c r="J58" s="2" t="s">
        <v>13</v>
      </c>
      <c r="K58" s="9"/>
      <c r="L58" s="10"/>
    </row>
    <row r="59" spans="1:12" customFormat="1" ht="22.5" x14ac:dyDescent="0.25">
      <c r="A59" s="11">
        <f>IF(J59&lt;&gt;"",COUNTA(J$1:J59),"")</f>
        <v>50</v>
      </c>
      <c r="B59" s="12" t="s">
        <v>109</v>
      </c>
      <c r="C59" s="13" t="s">
        <v>41</v>
      </c>
      <c r="D59" s="14" t="s">
        <v>38</v>
      </c>
      <c r="E59" s="20">
        <v>0.96585399999999999</v>
      </c>
      <c r="F59" s="13"/>
      <c r="G59" s="16"/>
      <c r="H59" s="13" t="s">
        <v>110</v>
      </c>
      <c r="J59" s="2" t="s">
        <v>13</v>
      </c>
      <c r="K59" s="9"/>
      <c r="L59" s="10"/>
    </row>
    <row r="60" spans="1:12" customFormat="1" ht="15" x14ac:dyDescent="0.25">
      <c r="A60" s="11">
        <f>IF(J60&lt;&gt;"",COUNTA(J$1:J60),"")</f>
        <v>51</v>
      </c>
      <c r="B60" s="12" t="s">
        <v>111</v>
      </c>
      <c r="C60" s="13" t="s">
        <v>44</v>
      </c>
      <c r="D60" s="14" t="s">
        <v>38</v>
      </c>
      <c r="E60" s="17">
        <v>0.14000000000000001</v>
      </c>
      <c r="F60" s="13"/>
      <c r="G60" s="16"/>
      <c r="H60" s="13" t="s">
        <v>112</v>
      </c>
      <c r="J60" s="2" t="s">
        <v>13</v>
      </c>
      <c r="K60" s="9"/>
      <c r="L60" s="10"/>
    </row>
    <row r="61" spans="1:12" customFormat="1" ht="56.25" x14ac:dyDescent="0.25">
      <c r="A61" s="11">
        <f>IF(J61&lt;&gt;"",COUNTA(J$1:J61),"")</f>
        <v>52</v>
      </c>
      <c r="B61" s="12" t="s">
        <v>113</v>
      </c>
      <c r="C61" s="13" t="s">
        <v>47</v>
      </c>
      <c r="D61" s="14" t="s">
        <v>38</v>
      </c>
      <c r="E61" s="17">
        <v>0.14000000000000001</v>
      </c>
      <c r="F61" s="13"/>
      <c r="G61" s="16"/>
      <c r="H61" s="13" t="s">
        <v>12</v>
      </c>
      <c r="J61" s="2" t="s">
        <v>13</v>
      </c>
      <c r="K61" s="9"/>
      <c r="L61" s="10"/>
    </row>
    <row r="62" spans="1:12" customFormat="1" ht="15" x14ac:dyDescent="0.25">
      <c r="A62" s="25" t="s">
        <v>114</v>
      </c>
      <c r="B62" s="25"/>
      <c r="C62" s="25"/>
      <c r="D62" s="25"/>
      <c r="E62" s="25"/>
      <c r="F62" s="25"/>
      <c r="G62" s="25"/>
      <c r="H62" s="25"/>
      <c r="K62" s="9" t="s">
        <v>114</v>
      </c>
      <c r="L62" s="10"/>
    </row>
    <row r="63" spans="1:12" customFormat="1" ht="45" x14ac:dyDescent="0.25">
      <c r="A63" s="11">
        <f>IF(J63&lt;&gt;"",COUNTA(J$1:J63),"")</f>
        <v>53</v>
      </c>
      <c r="B63" s="12" t="s">
        <v>115</v>
      </c>
      <c r="C63" s="13" t="s">
        <v>116</v>
      </c>
      <c r="D63" s="14" t="s">
        <v>24</v>
      </c>
      <c r="E63" s="19">
        <v>7.8399999999999997E-2</v>
      </c>
      <c r="F63" s="13"/>
      <c r="G63" s="16"/>
      <c r="H63" s="13" t="s">
        <v>117</v>
      </c>
      <c r="J63" s="2" t="s">
        <v>13</v>
      </c>
      <c r="K63" s="9"/>
      <c r="L63" s="10"/>
    </row>
    <row r="64" spans="1:12" customFormat="1" ht="33.75" x14ac:dyDescent="0.25">
      <c r="A64" s="11">
        <f>IF(J64&lt;&gt;"",COUNTA(J$1:J64),"")</f>
        <v>54</v>
      </c>
      <c r="B64" s="12" t="s">
        <v>118</v>
      </c>
      <c r="C64" s="13" t="s">
        <v>119</v>
      </c>
      <c r="D64" s="14" t="s">
        <v>120</v>
      </c>
      <c r="E64" s="17">
        <v>125.44</v>
      </c>
      <c r="F64" s="13"/>
      <c r="G64" s="16"/>
      <c r="H64" s="13" t="s">
        <v>121</v>
      </c>
      <c r="J64" s="2" t="s">
        <v>13</v>
      </c>
      <c r="K64" s="9"/>
      <c r="L64" s="10"/>
    </row>
    <row r="65" spans="1:12" customFormat="1" ht="33.75" x14ac:dyDescent="0.25">
      <c r="A65" s="11">
        <f>IF(J65&lt;&gt;"",COUNTA(J$1:J65),"")</f>
        <v>55</v>
      </c>
      <c r="B65" s="12" t="s">
        <v>122</v>
      </c>
      <c r="C65" s="13" t="s">
        <v>23</v>
      </c>
      <c r="D65" s="14" t="s">
        <v>24</v>
      </c>
      <c r="E65" s="19">
        <v>3.0800000000000001E-2</v>
      </c>
      <c r="F65" s="13"/>
      <c r="G65" s="16"/>
      <c r="H65" s="13" t="s">
        <v>123</v>
      </c>
      <c r="J65" s="2" t="s">
        <v>13</v>
      </c>
      <c r="K65" s="9"/>
      <c r="L65" s="10"/>
    </row>
    <row r="66" spans="1:12" customFormat="1" ht="22.5" x14ac:dyDescent="0.25">
      <c r="A66" s="11">
        <f>IF(J66&lt;&gt;"",COUNTA(J$1:J66),"")</f>
        <v>56</v>
      </c>
      <c r="B66" s="12" t="s">
        <v>124</v>
      </c>
      <c r="C66" s="13" t="s">
        <v>29</v>
      </c>
      <c r="D66" s="14" t="s">
        <v>18</v>
      </c>
      <c r="E66" s="18">
        <v>0.308</v>
      </c>
      <c r="F66" s="13"/>
      <c r="G66" s="16"/>
      <c r="H66" s="13" t="s">
        <v>125</v>
      </c>
      <c r="J66" s="2" t="s">
        <v>13</v>
      </c>
      <c r="K66" s="9"/>
      <c r="L66" s="10"/>
    </row>
    <row r="67" spans="1:12" customFormat="1" ht="15" x14ac:dyDescent="0.25">
      <c r="A67" s="11">
        <f>IF(J67&lt;&gt;"",COUNTA(J$1:J67),"")</f>
        <v>57</v>
      </c>
      <c r="B67" s="12" t="s">
        <v>126</v>
      </c>
      <c r="C67" s="13" t="s">
        <v>10</v>
      </c>
      <c r="D67" s="14" t="s">
        <v>11</v>
      </c>
      <c r="E67" s="22">
        <v>14</v>
      </c>
      <c r="F67" s="13"/>
      <c r="G67" s="16"/>
      <c r="H67" s="13" t="s">
        <v>127</v>
      </c>
      <c r="J67" s="2" t="s">
        <v>13</v>
      </c>
      <c r="K67" s="9"/>
      <c r="L67" s="10"/>
    </row>
    <row r="68" spans="1:12" customFormat="1" ht="15" x14ac:dyDescent="0.25">
      <c r="A68" s="11">
        <f>IF(J68&lt;&gt;"",COUNTA(J$1:J68),"")</f>
        <v>58</v>
      </c>
      <c r="B68" s="12" t="s">
        <v>128</v>
      </c>
      <c r="C68" s="13" t="s">
        <v>15</v>
      </c>
      <c r="D68" s="14" t="s">
        <v>11</v>
      </c>
      <c r="E68" s="15">
        <v>16.100000000000001</v>
      </c>
      <c r="F68" s="13"/>
      <c r="G68" s="16"/>
      <c r="H68" s="13" t="s">
        <v>12</v>
      </c>
      <c r="J68" s="2" t="s">
        <v>13</v>
      </c>
      <c r="K68" s="9"/>
      <c r="L68" s="10"/>
    </row>
    <row r="69" spans="1:12" customFormat="1" ht="15" x14ac:dyDescent="0.25">
      <c r="A69" s="11">
        <f>IF(J69&lt;&gt;"",COUNTA(J$1:J69),"")</f>
        <v>59</v>
      </c>
      <c r="B69" s="12" t="s">
        <v>129</v>
      </c>
      <c r="C69" s="13" t="s">
        <v>17</v>
      </c>
      <c r="D69" s="14" t="s">
        <v>18</v>
      </c>
      <c r="E69" s="17">
        <v>0.04</v>
      </c>
      <c r="F69" s="13"/>
      <c r="G69" s="16"/>
      <c r="H69" s="13" t="s">
        <v>130</v>
      </c>
      <c r="J69" s="2" t="s">
        <v>13</v>
      </c>
      <c r="K69" s="9"/>
      <c r="L69" s="10"/>
    </row>
    <row r="70" spans="1:12" customFormat="1" ht="22.5" x14ac:dyDescent="0.25">
      <c r="A70" s="11">
        <f>IF(J70&lt;&gt;"",COUNTA(J$1:J70),"")</f>
        <v>60</v>
      </c>
      <c r="B70" s="12" t="s">
        <v>131</v>
      </c>
      <c r="C70" s="13" t="s">
        <v>21</v>
      </c>
      <c r="D70" s="14" t="s">
        <v>11</v>
      </c>
      <c r="E70" s="17">
        <v>4.08</v>
      </c>
      <c r="F70" s="13"/>
      <c r="G70" s="16"/>
      <c r="H70" s="13" t="s">
        <v>12</v>
      </c>
      <c r="J70" s="2" t="s">
        <v>13</v>
      </c>
      <c r="K70" s="9"/>
      <c r="L70" s="10"/>
    </row>
    <row r="71" spans="1:12" customFormat="1" ht="22.5" x14ac:dyDescent="0.25">
      <c r="A71" s="11">
        <f>IF(J71&lt;&gt;"",COUNTA(J$1:J71),"")</f>
        <v>61</v>
      </c>
      <c r="B71" s="12" t="s">
        <v>132</v>
      </c>
      <c r="C71" s="13" t="s">
        <v>133</v>
      </c>
      <c r="D71" s="14" t="s">
        <v>18</v>
      </c>
      <c r="E71" s="18">
        <v>0.29599999999999999</v>
      </c>
      <c r="F71" s="13"/>
      <c r="G71" s="16"/>
      <c r="H71" s="13" t="s">
        <v>134</v>
      </c>
      <c r="J71" s="2" t="s">
        <v>13</v>
      </c>
      <c r="K71" s="9"/>
      <c r="L71" s="10"/>
    </row>
    <row r="72" spans="1:12" customFormat="1" ht="22.5" x14ac:dyDescent="0.25">
      <c r="A72" s="11">
        <f>IF(J72&lt;&gt;"",COUNTA(J$1:J72),"")</f>
        <v>62</v>
      </c>
      <c r="B72" s="12" t="s">
        <v>135</v>
      </c>
      <c r="C72" s="13" t="s">
        <v>35</v>
      </c>
      <c r="D72" s="14" t="s">
        <v>11</v>
      </c>
      <c r="E72" s="18">
        <v>30.044</v>
      </c>
      <c r="F72" s="13"/>
      <c r="G72" s="16"/>
      <c r="H72" s="13" t="s">
        <v>12</v>
      </c>
      <c r="J72" s="2" t="s">
        <v>13</v>
      </c>
      <c r="K72" s="9"/>
      <c r="L72" s="10"/>
    </row>
    <row r="73" spans="1:12" customFormat="1" ht="22.5" x14ac:dyDescent="0.25">
      <c r="A73" s="11">
        <f>IF(J73&lt;&gt;"",COUNTA(J$1:J73),"")</f>
        <v>63</v>
      </c>
      <c r="B73" s="12" t="s">
        <v>136</v>
      </c>
      <c r="C73" s="13" t="s">
        <v>137</v>
      </c>
      <c r="D73" s="14" t="s">
        <v>38</v>
      </c>
      <c r="E73" s="18">
        <v>0.27200000000000002</v>
      </c>
      <c r="F73" s="13"/>
      <c r="G73" s="16"/>
      <c r="H73" s="13" t="s">
        <v>138</v>
      </c>
      <c r="J73" s="2" t="s">
        <v>13</v>
      </c>
      <c r="K73" s="9"/>
      <c r="L73" s="10"/>
    </row>
    <row r="74" spans="1:12" customFormat="1" ht="15" x14ac:dyDescent="0.25">
      <c r="A74" s="25" t="s">
        <v>139</v>
      </c>
      <c r="B74" s="25"/>
      <c r="C74" s="25"/>
      <c r="D74" s="25"/>
      <c r="E74" s="25"/>
      <c r="F74" s="25"/>
      <c r="G74" s="25"/>
      <c r="H74" s="25"/>
      <c r="K74" s="9" t="s">
        <v>139</v>
      </c>
      <c r="L74" s="10"/>
    </row>
    <row r="75" spans="1:12" customFormat="1" ht="15" x14ac:dyDescent="0.25">
      <c r="A75" s="24" t="s">
        <v>140</v>
      </c>
      <c r="B75" s="24"/>
      <c r="C75" s="24"/>
      <c r="D75" s="24"/>
      <c r="E75" s="24"/>
      <c r="F75" s="24"/>
      <c r="G75" s="24"/>
      <c r="H75" s="24"/>
      <c r="K75" s="9"/>
      <c r="L75" s="10" t="s">
        <v>140</v>
      </c>
    </row>
    <row r="76" spans="1:12" customFormat="1" ht="33.75" x14ac:dyDescent="0.25">
      <c r="A76" s="11">
        <f>IF(J76&lt;&gt;"",COUNTA(J$1:J76),"")</f>
        <v>64</v>
      </c>
      <c r="B76" s="12" t="s">
        <v>141</v>
      </c>
      <c r="C76" s="13" t="s">
        <v>142</v>
      </c>
      <c r="D76" s="14" t="s">
        <v>120</v>
      </c>
      <c r="E76" s="18">
        <v>310.40800000000002</v>
      </c>
      <c r="F76" s="13"/>
      <c r="G76" s="16"/>
      <c r="H76" s="13" t="s">
        <v>12</v>
      </c>
      <c r="J76" s="2" t="s">
        <v>13</v>
      </c>
      <c r="K76" s="9"/>
      <c r="L76" s="10"/>
    </row>
    <row r="77" spans="1:12" customFormat="1" ht="15" x14ac:dyDescent="0.25">
      <c r="A77" s="24" t="s">
        <v>143</v>
      </c>
      <c r="B77" s="24"/>
      <c r="C77" s="24"/>
      <c r="D77" s="24"/>
      <c r="E77" s="24"/>
      <c r="F77" s="24"/>
      <c r="G77" s="24"/>
      <c r="H77" s="24"/>
      <c r="K77" s="9"/>
      <c r="L77" s="10" t="s">
        <v>143</v>
      </c>
    </row>
    <row r="78" spans="1:12" customFormat="1" ht="33.75" x14ac:dyDescent="0.25">
      <c r="A78" s="11">
        <f>IF(J78&lt;&gt;"",COUNTA(J$1:J78),"")</f>
        <v>65</v>
      </c>
      <c r="B78" s="12" t="s">
        <v>144</v>
      </c>
      <c r="C78" s="13" t="s">
        <v>145</v>
      </c>
      <c r="D78" s="14" t="s">
        <v>120</v>
      </c>
      <c r="E78" s="18">
        <v>280.03699999999998</v>
      </c>
      <c r="F78" s="13"/>
      <c r="G78" s="16"/>
      <c r="H78" s="13" t="s">
        <v>146</v>
      </c>
      <c r="J78" s="2" t="s">
        <v>13</v>
      </c>
      <c r="K78" s="9"/>
      <c r="L78" s="10"/>
    </row>
    <row r="79" spans="1:12" customFormat="1" ht="15" x14ac:dyDescent="0.25">
      <c r="A79" s="24" t="s">
        <v>147</v>
      </c>
      <c r="B79" s="24"/>
      <c r="C79" s="24"/>
      <c r="D79" s="24"/>
      <c r="E79" s="24"/>
      <c r="F79" s="24"/>
      <c r="G79" s="24"/>
      <c r="H79" s="24"/>
      <c r="K79" s="9"/>
      <c r="L79" s="10" t="s">
        <v>147</v>
      </c>
    </row>
    <row r="80" spans="1:12" customFormat="1" ht="33.75" x14ac:dyDescent="0.25">
      <c r="A80" s="11">
        <f>IF(J80&lt;&gt;"",COUNTA(J$1:J80),"")</f>
        <v>66</v>
      </c>
      <c r="B80" s="12" t="s">
        <v>148</v>
      </c>
      <c r="C80" s="13" t="s">
        <v>149</v>
      </c>
      <c r="D80" s="14" t="s">
        <v>120</v>
      </c>
      <c r="E80" s="18">
        <v>4.0549999999999997</v>
      </c>
      <c r="F80" s="13"/>
      <c r="G80" s="16"/>
      <c r="H80" s="13" t="s">
        <v>150</v>
      </c>
      <c r="J80" s="2" t="s">
        <v>13</v>
      </c>
      <c r="K80" s="9"/>
      <c r="L80" s="10"/>
    </row>
    <row r="81" spans="1:13" customFormat="1" ht="22.5" x14ac:dyDescent="0.25">
      <c r="A81" s="11">
        <f>IF(J81&lt;&gt;"",COUNTA(J$1:J81),"")</f>
        <v>67</v>
      </c>
      <c r="B81" s="12" t="s">
        <v>151</v>
      </c>
      <c r="C81" s="13" t="s">
        <v>152</v>
      </c>
      <c r="D81" s="14" t="s">
        <v>120</v>
      </c>
      <c r="E81" s="18">
        <v>4.0549999999999997</v>
      </c>
      <c r="F81" s="13"/>
      <c r="G81" s="16"/>
      <c r="H81" s="13" t="s">
        <v>12</v>
      </c>
      <c r="J81" s="2" t="s">
        <v>13</v>
      </c>
      <c r="K81" s="9"/>
      <c r="L81" s="10"/>
    </row>
    <row r="82" spans="1:13" customFormat="1" ht="33.75" x14ac:dyDescent="0.25">
      <c r="A82" s="11">
        <f>IF(J82&lt;&gt;"",COUNTA(J$1:J82),"")</f>
        <v>68</v>
      </c>
      <c r="B82" s="12" t="s">
        <v>153</v>
      </c>
      <c r="C82" s="13" t="s">
        <v>154</v>
      </c>
      <c r="D82" s="14" t="s">
        <v>120</v>
      </c>
      <c r="E82" s="18">
        <v>0.64500000000000002</v>
      </c>
      <c r="F82" s="13"/>
      <c r="G82" s="16"/>
      <c r="H82" s="13" t="s">
        <v>12</v>
      </c>
      <c r="J82" s="2" t="s">
        <v>13</v>
      </c>
      <c r="K82" s="9"/>
      <c r="L82" s="10"/>
    </row>
    <row r="83" spans="1:13" customFormat="1" ht="22.5" x14ac:dyDescent="0.25">
      <c r="A83" s="11">
        <f>IF(J83&lt;&gt;"",COUNTA(J$1:J83),"")</f>
        <v>69</v>
      </c>
      <c r="B83" s="12" t="s">
        <v>155</v>
      </c>
      <c r="C83" s="13" t="s">
        <v>156</v>
      </c>
      <c r="D83" s="14" t="s">
        <v>120</v>
      </c>
      <c r="E83" s="18">
        <v>0.64500000000000002</v>
      </c>
      <c r="F83" s="13"/>
      <c r="G83" s="16"/>
      <c r="H83" s="13" t="s">
        <v>12</v>
      </c>
      <c r="J83" s="2" t="s">
        <v>13</v>
      </c>
      <c r="K83" s="9"/>
      <c r="L83" s="10"/>
    </row>
    <row r="84" spans="1:13" customFormat="1" ht="53.25" customHeight="1" x14ac:dyDescent="0.25">
      <c r="A84" s="30" t="s">
        <v>157</v>
      </c>
      <c r="B84" s="31"/>
      <c r="C84" s="31"/>
      <c r="D84" s="31"/>
      <c r="E84" s="31"/>
      <c r="F84" s="31"/>
      <c r="G84" s="31"/>
      <c r="H84" s="31"/>
    </row>
    <row r="85" spans="1:13" s="34" customFormat="1" ht="75" customHeight="1" x14ac:dyDescent="0.2">
      <c r="A85" s="32" t="s">
        <v>158</v>
      </c>
      <c r="B85" s="33"/>
      <c r="C85" s="33"/>
      <c r="D85" s="33"/>
      <c r="E85" s="33"/>
      <c r="F85" s="33"/>
      <c r="G85" s="33"/>
      <c r="H85" s="33"/>
      <c r="L85" s="35"/>
      <c r="M85" s="35"/>
    </row>
    <row r="86" spans="1:13" customFormat="1" ht="47.25" customHeight="1" x14ac:dyDescent="0.25">
      <c r="A86" s="32" t="s">
        <v>159</v>
      </c>
      <c r="B86" s="33"/>
      <c r="C86" s="33"/>
      <c r="D86" s="33"/>
      <c r="E86" s="33"/>
      <c r="F86" s="33"/>
      <c r="G86" s="33"/>
      <c r="H86" s="33"/>
    </row>
    <row r="91" spans="1:13" customFormat="1" ht="15" x14ac:dyDescent="0.25">
      <c r="C91" s="23"/>
    </row>
    <row r="92" spans="1:13" customFormat="1" ht="15" x14ac:dyDescent="0.25">
      <c r="C92" s="23"/>
    </row>
    <row r="93" spans="1:13" customFormat="1" ht="15" x14ac:dyDescent="0.25">
      <c r="C93" s="23"/>
    </row>
  </sheetData>
  <mergeCells count="14">
    <mergeCell ref="A85:H85"/>
    <mergeCell ref="A86:H86"/>
    <mergeCell ref="A34:H34"/>
    <mergeCell ref="A48:H48"/>
    <mergeCell ref="A6:H6"/>
    <mergeCell ref="A20:H20"/>
    <mergeCell ref="A2:H2"/>
    <mergeCell ref="G4:H4"/>
    <mergeCell ref="G5:H5"/>
    <mergeCell ref="A77:H77"/>
    <mergeCell ref="A79:H79"/>
    <mergeCell ref="A62:H62"/>
    <mergeCell ref="A74:H74"/>
    <mergeCell ref="A75:H75"/>
  </mergeCells>
  <printOptions horizontalCentered="1"/>
  <pageMargins left="0.69999998807907104" right="0.69999998807907104" top="0.75" bottom="0.75" header="0.30000001192092901" footer="0.30000001192092901"/>
  <pageSetup paperSize="9" scale="9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02-01-02 - КР - Ведомость объем</vt:lpstr>
      <vt:lpstr>'02-01-02 - КР - Ведомость объем'!Заголовки_для_печати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Mekhanikov Viktor</dc:creator>
  <cp:lastModifiedBy>Mekhanikov Viktor</cp:lastModifiedBy>
  <cp:lastPrinted>2023-03-20T08:17:53Z</cp:lastPrinted>
  <dcterms:created xsi:type="dcterms:W3CDTF">2020-09-30T08:50:27Z</dcterms:created>
  <dcterms:modified xsi:type="dcterms:W3CDTF">2023-06-21T01:37:13Z</dcterms:modified>
</cp:coreProperties>
</file>