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955CA91F-CD1E-4021-A6D7-EE60E3B36611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2-01-04 - ЭР вспомог - Ведомос" sheetId="1" r:id="rId1"/>
  </sheets>
  <definedNames>
    <definedName name="_xlnm.Print_Titles" localSheetId="0">'02-01-04 - ЭР вспомог - Ведомос'!$5:$5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5" i="1" l="1"/>
  <c r="A94" i="1"/>
  <c r="A93" i="1"/>
  <c r="A92" i="1"/>
  <c r="A91" i="1"/>
  <c r="A90" i="1"/>
  <c r="A87" i="1"/>
  <c r="A86" i="1"/>
  <c r="A85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5" i="1"/>
  <c r="A64" i="1"/>
  <c r="A63" i="1"/>
  <c r="A61" i="1"/>
  <c r="A60" i="1"/>
  <c r="A59" i="1"/>
  <c r="A58" i="1"/>
  <c r="A57" i="1"/>
  <c r="A56" i="1"/>
  <c r="A55" i="1"/>
  <c r="A53" i="1"/>
  <c r="A52" i="1"/>
  <c r="A51" i="1"/>
  <c r="A50" i="1"/>
  <c r="A49" i="1"/>
  <c r="A48" i="1"/>
  <c r="A47" i="1"/>
  <c r="A46" i="1"/>
  <c r="A45" i="1"/>
  <c r="A43" i="1"/>
  <c r="A42" i="1"/>
  <c r="A41" i="1"/>
  <c r="A40" i="1"/>
  <c r="A39" i="1"/>
  <c r="A38" i="1"/>
  <c r="A37" i="1"/>
  <c r="A36" i="1"/>
  <c r="A35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<sst xmlns="http://schemas.openxmlformats.org/spreadsheetml/2006/main" count="433" uniqueCount="240">
  <si>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</si>
  <si>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</si>
  <si>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</si>
  <si>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</si>
  <si>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</si>
  <si>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</si>
  <si>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</si>
  <si>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</si>
  <si>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Щитовое оборудование, установочные изделия</t>
  </si>
  <si>
    <t>1</t>
  </si>
  <si>
    <t>Автомат одно-, двух-, трехполюсный, устанавливаемый на конструкции: на стене или колонне, на ток до 400 А</t>
  </si>
  <si>
    <t>шт</t>
  </si>
  <si>
    <t xml:space="preserve"> </t>
  </si>
  <si>
    <t xml:space="preserve">1 </t>
  </si>
  <si>
    <t>2</t>
  </si>
  <si>
    <t>Выключатель автоматический в литом корпусе. Iном.=400А. Icu=50 кА.. Электронный расцепитель NM8N-400S ЕМ 400 3Р</t>
  </si>
  <si>
    <t>3</t>
  </si>
  <si>
    <t>Прибор или аппарат</t>
  </si>
  <si>
    <t>4</t>
  </si>
  <si>
    <t>Выключатель автоматический в литом корпусе. Iном.=125 А. Icu=50 кА.. Электронный расцепитель NM8N-125S ЕМ 125 3Р</t>
  </si>
  <si>
    <t>5</t>
  </si>
  <si>
    <t>Провод по установленным стальным конструкциям и панелям, сечение: до 240 мм2</t>
  </si>
  <si>
    <t>100 м</t>
  </si>
  <si>
    <t xml:space="preserve">10 / 100 </t>
  </si>
  <si>
    <t>6</t>
  </si>
  <si>
    <t>Провод монтажный установочный.
ПуВнг(А)-LS 1х240 ГОСТ 6323-79</t>
  </si>
  <si>
    <t>м</t>
  </si>
  <si>
    <t xml:space="preserve">10*1,03 </t>
  </si>
  <si>
    <t>7</t>
  </si>
  <si>
    <t>Наконечники кабельные медные луженые под опрессовку 16-8-6 УХЛ3</t>
  </si>
  <si>
    <t>100 шт.</t>
  </si>
  <si>
    <t xml:space="preserve">12/100 </t>
  </si>
  <si>
    <t>8</t>
  </si>
  <si>
    <t>Провод по установленным стальным конструкциям и панелям, сечение: до 16 мм2</t>
  </si>
  <si>
    <t xml:space="preserve">5 / 100 </t>
  </si>
  <si>
    <t>9</t>
  </si>
  <si>
    <t>Провод силовой установочный с медными жилами ПуВнг(А)-LS 1*16</t>
  </si>
  <si>
    <t>1000 м</t>
  </si>
  <si>
    <t xml:space="preserve">(5*1,03) / 1000 </t>
  </si>
  <si>
    <t>10</t>
  </si>
  <si>
    <t xml:space="preserve">6/100 </t>
  </si>
  <si>
    <t>Раздел 2. Кабельное хозяйство</t>
  </si>
  <si>
    <t>11</t>
  </si>
  <si>
    <t>Кабель до 35 кВ в проложенных трубах, блоках и коробах, масса 1 м кабеля: до 1 кг</t>
  </si>
  <si>
    <t xml:space="preserve">52 / 100 </t>
  </si>
  <si>
    <t>12</t>
  </si>
  <si>
    <t>Кабель до 35 кВ по установленным конструкциям и лоткам с креплением по всей длине, масса 1 м кабеля: до 1 кг</t>
  </si>
  <si>
    <t xml:space="preserve">((50+20+40)-52) / 100 </t>
  </si>
  <si>
    <t>13</t>
  </si>
  <si>
    <t>Кабель до 35 кВ по установленным конструкциям и лоткам с креплением по всей длине, масса 1 м кабеля: до 2 кг</t>
  </si>
  <si>
    <t xml:space="preserve">(180+150) / 100 </t>
  </si>
  <si>
    <t>14</t>
  </si>
  <si>
    <t>Кабель до 35 кВ по установленным конструкциям и лоткам с креплением на поворотах и в конце трассы, масса 1 м кабеля: до 13 кг</t>
  </si>
  <si>
    <t xml:space="preserve">(420+30) / 100 </t>
  </si>
  <si>
    <t>15</t>
  </si>
  <si>
    <t>Кабель силовой с медными жилами, с ПВХ изоляцией в оболочке из ПВХ пластика пониженной горючести, бронированный. Номинальное напряжение 1 кВ. Диапазон температур эксплуатации от -50°C до +50°C ВБШвнг(А) 4х240</t>
  </si>
  <si>
    <t xml:space="preserve">420*1,02 </t>
  </si>
  <si>
    <t>16</t>
  </si>
  <si>
    <t>Кабель силовой с медными жилами, с ПВХ изоляцией в оболочке из ПВХ пластика пониженной горючести, бронированный. Номинальное напряжение 1 кВ. Диапазон температур эксплуатации от -50°C до +50°C ВБШвнг(А) 4х16</t>
  </si>
  <si>
    <t xml:space="preserve">180*1,02 </t>
  </si>
  <si>
    <t>17</t>
  </si>
  <si>
    <t>Кабель силовой с медными жилами, с ПВХ изоляцией в оболочке из ПВХ пластика пониженной горючести, бронированный. Номинальное напряжение 1 кВ. Диапазон температур эксплуатации от -50°C до +50°C ВБШвнг(А) 5х10</t>
  </si>
  <si>
    <t xml:space="preserve">150*1,02 </t>
  </si>
  <si>
    <t>18</t>
  </si>
  <si>
    <t>Кабель силовой с медными жилами ВВГнг(A)-LS 5х4-660</t>
  </si>
  <si>
    <t xml:space="preserve">0,05*1,02 </t>
  </si>
  <si>
    <t>19</t>
  </si>
  <si>
    <t>Кабель силовой с медными жилами ВВГнг(A)-LS 5х10-660</t>
  </si>
  <si>
    <t xml:space="preserve">0,02*1,02 </t>
  </si>
  <si>
    <t>20</t>
  </si>
  <si>
    <t>Кабель силовой с медными жилами ВВГнг(A)-LS 3х4-660</t>
  </si>
  <si>
    <t xml:space="preserve">0,04*1,02 </t>
  </si>
  <si>
    <t>21</t>
  </si>
  <si>
    <t>Кабель силовой с медными жилами, с ПВХ изоляцией в оболочке из ПВХ пластика пониженной горючести и пониженным выделением дыма. Номинальное напряжение 0,66-1 кВ.
Диапазон температур эксплуатации от -60°C до +40°C ВВГнг(А)-LS 5х240</t>
  </si>
  <si>
    <t xml:space="preserve">30*1,02 </t>
  </si>
  <si>
    <t>22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</si>
  <si>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</si>
  <si>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</si>
  <si>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(147,6+55,8) / 100 </t>
  </si>
  <si>
    <t>23</t>
  </si>
  <si>
    <t>Засыпка вручную траншей, пазух котлованов и ям, группа грунтов: 1</t>
  </si>
  <si>
    <t>24</t>
  </si>
  <si>
    <t>Песок природный II класс, средний, квадратные сита</t>
  </si>
  <si>
    <t>м3</t>
  </si>
  <si>
    <t xml:space="preserve">12,6*1,15+9,3*1,15 </t>
  </si>
  <si>
    <t>25</t>
  </si>
  <si>
    <t>Огнезащитное покрытие толщиной слоя 0,8 мм кабелей и проводов диаметром: более 50 мм</t>
  </si>
  <si>
    <t>100 м2</t>
  </si>
  <si>
    <t xml:space="preserve">3,3 / 100 </t>
  </si>
  <si>
    <t>26</t>
  </si>
  <si>
    <t>Материал огнезащитный терморасширяющийся, для покрытия электрических кабелей</t>
  </si>
  <si>
    <t>кг</t>
  </si>
  <si>
    <t>Раздел 3. Муфты, наконечники, изоляция</t>
  </si>
  <si>
    <t>27</t>
  </si>
  <si>
    <t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35 мм2</t>
  </si>
  <si>
    <t xml:space="preserve">2+10+10 </t>
  </si>
  <si>
    <t>28</t>
  </si>
  <si>
    <t>Концевая кабельная муфта термоусаживаемая мини. для трехжильных кабелей до 1 кВ с
ПВХ изоляцией сечением 2,5-10мм2. 3ПКТп мини нг-LS - 2.5/10</t>
  </si>
  <si>
    <t>29</t>
  </si>
  <si>
    <t>Концевая кабельная муфта термоусаживаемая мини. для пятижильных кабелей до 1 кВ с
ПВХ изоляцией сечением 2,5-10мм2. 5ПКТп мини нг-LS - 2.5/10</t>
  </si>
  <si>
    <t>30</t>
  </si>
  <si>
    <t>Концевая кабельная муфта термоусаживаемая для четырёхжильных кабелей до 1 кВ с ПВХ изоляцией сечением 16-25мм2.
4ПКТп-1-16/25(Б) нг-LS</t>
  </si>
  <si>
    <t>31</t>
  </si>
  <si>
    <t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240 мм2</t>
  </si>
  <si>
    <t xml:space="preserve">4+4 </t>
  </si>
  <si>
    <t>32</t>
  </si>
  <si>
    <t>Концевая кабельная муфта термоусаживаемая для четырёхжильных кабелей до 1 кВ с ПВХ изоляцией сечением 150-240мм2. 4ПКТп-1-150/240(Б) нг-LS</t>
  </si>
  <si>
    <t>33</t>
  </si>
  <si>
    <t>Концевая кабельная муфта термоусаживаемая для четырёхжильных кабелей до 1 кВ с ПВХ изоляцией сечением 150-240мм2.
5ПКТп-1-150/240(Б) нг-LS</t>
  </si>
  <si>
    <t>34</t>
  </si>
  <si>
    <t>Наконечники кабельные медные луженные НШП 6.0-12</t>
  </si>
  <si>
    <t>100 шт</t>
  </si>
  <si>
    <t xml:space="preserve">50 / 100 </t>
  </si>
  <si>
    <t>35</t>
  </si>
  <si>
    <t>Наконечники кабельные медные луженные НШП 10-12</t>
  </si>
  <si>
    <t xml:space="preserve">40 / 100 </t>
  </si>
  <si>
    <t>Раздел 4. Трубы для прокладки кабеля</t>
  </si>
  <si>
    <t>36</t>
  </si>
  <si>
    <t>Устройство трубопроводов из хризотилцементных труб с соединением: полиэтиленовыми муфтами до 2 отверстий</t>
  </si>
  <si>
    <t>канал.км</t>
  </si>
  <si>
    <t xml:space="preserve">(3,95*22)/1000 </t>
  </si>
  <si>
    <t>37</t>
  </si>
  <si>
    <t>Рукав металлический наружным диаметром: до 48 мм</t>
  </si>
  <si>
    <t xml:space="preserve">20 / 100 </t>
  </si>
  <si>
    <t>38</t>
  </si>
  <si>
    <t>Рукава металлические из стальной оцинкованной ленты, негерметичные, простого профиля, РЗ-ЦПнг LS 25</t>
  </si>
  <si>
    <t xml:space="preserve">20*1,03 </t>
  </si>
  <si>
    <t>39</t>
  </si>
  <si>
    <t>Рукав металлический наружным диаметром: до 78 мм</t>
  </si>
  <si>
    <t>40</t>
  </si>
  <si>
    <t>Рукава металлические из стальной оцинкованной ленты, негерметичные, простого профиля, РЗ-ЦПнг LS75</t>
  </si>
  <si>
    <t>41</t>
  </si>
  <si>
    <t>Оконцеватель для металлорукава d=25 мм ОЗМ-25</t>
  </si>
  <si>
    <t>42</t>
  </si>
  <si>
    <t>Оконцеватель для металлорукава d=75 мм ОЗМ-75</t>
  </si>
  <si>
    <t>43</t>
  </si>
  <si>
    <t>Хомут заземления металлорукава, d = 16 - 25 мм. УХЗ (16-25)/W2</t>
  </si>
  <si>
    <t>44</t>
  </si>
  <si>
    <t>Хомут заземления металлорукава, d = 60 - 80 мм. УХЗ (60-80)/W2</t>
  </si>
  <si>
    <t>Раздел 5. Уплотнительные и огнезащитные материалы для проходок</t>
  </si>
  <si>
    <t>45</t>
  </si>
  <si>
    <t>Герметизация проходов при вводе кабелей во взрывоопасные помещения уплотнительной массой</t>
  </si>
  <si>
    <t>46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</si>
  <si>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</si>
  <si>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шт.</t>
  </si>
  <si>
    <t>47</t>
  </si>
  <si>
    <t>Лента фторопластовая
марка "ПН", 40х0,2мм,
ГОСТ 24222-80</t>
  </si>
  <si>
    <t xml:space="preserve">35*0,03 </t>
  </si>
  <si>
    <t>48</t>
  </si>
  <si>
    <t>Уплотнитель кабельных проходов в трубе, термоусаживаемый УКПт-120/28 (КВТ)</t>
  </si>
  <si>
    <t>49</t>
  </si>
  <si>
    <t>Трубка термоусадочная цветная полиэтиленовая, коэффициент усадки 2:1, ТУТнг-40/20</t>
  </si>
  <si>
    <t>50</t>
  </si>
  <si>
    <t>Трубка термоусадочная цветная полиэтиленовая, коэффициент усадки 2:1, ТУТнг-LS 80/40 (черн.)</t>
  </si>
  <si>
    <t>51</t>
  </si>
  <si>
    <t>Лента сигнальная полиэтиленовая ЛСЭ-150, длина 100 м, ширина 150 мм</t>
  </si>
  <si>
    <t xml:space="preserve">750/100 </t>
  </si>
  <si>
    <t>Раздел 6. Маркировочные материалы</t>
  </si>
  <si>
    <t>52</t>
  </si>
  <si>
    <t>Бирки маркировочные пластмассовые У134</t>
  </si>
  <si>
    <t xml:space="preserve">100 / 100 </t>
  </si>
  <si>
    <t>53</t>
  </si>
  <si>
    <t>Знак безопасности «заземление» 30х30 мм. Самоклеящаяся этикетка.</t>
  </si>
  <si>
    <t>54</t>
  </si>
  <si>
    <t>Знак безопасности «380В» 40х20</t>
  </si>
  <si>
    <t>Раздел 7. Материалы для контура заземления</t>
  </si>
  <si>
    <t>55</t>
  </si>
  <si>
    <t>56</t>
  </si>
  <si>
    <t>57</t>
  </si>
  <si>
    <t>Заземлитель горизонтальный из стали: круглой диаметром 12 мм</t>
  </si>
  <si>
    <t xml:space="preserve">232 / 100 </t>
  </si>
  <si>
    <t>58</t>
  </si>
  <si>
    <t>Сталь арматурная, горячекатаная, периодического профиля, класс А-II, диаметр 16-18 мм</t>
  </si>
  <si>
    <t>т</t>
  </si>
  <si>
    <t xml:space="preserve">(232*2)/1000 </t>
  </si>
  <si>
    <t>59</t>
  </si>
  <si>
    <t>Проводник заземляющий открыто по строительным основаниям: из полосовой стали сечением 160 мм2</t>
  </si>
  <si>
    <t xml:space="preserve">85 / 100 </t>
  </si>
  <si>
    <t>60</t>
  </si>
  <si>
    <t>Сталь полосовая: 40х5 мм, марка Ст3сп</t>
  </si>
  <si>
    <t xml:space="preserve">(85*1,62)/1000 </t>
  </si>
  <si>
    <t>61</t>
  </si>
  <si>
    <t>Заземлитель вертикальный из круглой стали диаметром: 16 мм</t>
  </si>
  <si>
    <t>10 шт</t>
  </si>
  <si>
    <t xml:space="preserve">20 / 10 </t>
  </si>
  <si>
    <t>62</t>
  </si>
  <si>
    <t>Сталь арматурная, горячекатаная, периодического профиля, класс А-II, диаметр 20-22 мм</t>
  </si>
  <si>
    <t xml:space="preserve">(20*7,88)/1000 </t>
  </si>
  <si>
    <t>63</t>
  </si>
  <si>
    <t>Дюбель-гвозди</t>
  </si>
  <si>
    <t>64</t>
  </si>
  <si>
    <t>Проводник заземляющий из медного изолированного провода сечением 25 мм2 открыто по строительным основаниям</t>
  </si>
  <si>
    <t xml:space="preserve">(20+40) / 100 </t>
  </si>
  <si>
    <t>65</t>
  </si>
  <si>
    <t>Провод силовой установочный с медными жилами ПуГВнг-LS 1х25 Ж-З ГОСТ 6323-79</t>
  </si>
  <si>
    <t xml:space="preserve">(20*1,02) / 1000 </t>
  </si>
  <si>
    <t>66</t>
  </si>
  <si>
    <t>Провод силовой установочный с медными жилами ПуГВнг-LS 1х6 Ж-З ГОСТ 6323-79</t>
  </si>
  <si>
    <t xml:space="preserve">(40*1,02) / 1000 </t>
  </si>
  <si>
    <t>67</t>
  </si>
  <si>
    <t>Наконечники кабельные медные луженные ТМЛ 6-6-4</t>
  </si>
  <si>
    <t xml:space="preserve">70 / 100 </t>
  </si>
  <si>
    <t>68</t>
  </si>
  <si>
    <t>Наконечники кабельные медные луженные ТМЛ 25-10-8</t>
  </si>
  <si>
    <t>69</t>
  </si>
  <si>
    <t>Огрунтовка металлических поверхностей за один раз: грунтовкой ГФ-021</t>
  </si>
  <si>
    <t xml:space="preserve">3 / 100 </t>
  </si>
  <si>
    <t>70</t>
  </si>
  <si>
    <t>Окраска металлических огрунтованных поверхностей: эмалью ПФ-115</t>
  </si>
  <si>
    <t>71</t>
  </si>
  <si>
    <t>Огрунтовка металлических поверхностей за один раз: лаком БТ-577</t>
  </si>
  <si>
    <t xml:space="preserve">(1*2) / 100 </t>
  </si>
  <si>
    <t>Раздел 8. Прочие материалы</t>
  </si>
  <si>
    <t>72</t>
  </si>
  <si>
    <t>Стяжка стальная крепежная СКС 4,6х350</t>
  </si>
  <si>
    <t xml:space="preserve">30*0,0054 </t>
  </si>
  <si>
    <t>73</t>
  </si>
  <si>
    <t>Стяжка стальная крепежная СКС 4,6х250</t>
  </si>
  <si>
    <t xml:space="preserve">30*0,0046 </t>
  </si>
  <si>
    <t>74</t>
  </si>
  <si>
    <t>Хомут стяжной пластиковый. NORMA FIX CT, 2,6 X 160 мм.</t>
  </si>
  <si>
    <t>Раздел 9. Перевозка грузов</t>
  </si>
  <si>
    <t>Материалы Подрядчика Иркутск-место производства работ 390 км (794-22-10-ПОС.ТЧ л. 11)</t>
  </si>
  <si>
    <t>75</t>
  </si>
  <si>
    <t>Перевозка грузов автомобилями бортовыми грузоподъемностью до 5 т на расстояние: I класс груза до 200 км</t>
  </si>
  <si>
    <t>1 т груза</t>
  </si>
  <si>
    <t>76</t>
  </si>
  <si>
    <t>Свыше 200 км добавлять на каждый последующий 1 км: I класс груза</t>
  </si>
  <si>
    <t>77</t>
  </si>
  <si>
    <t>Перевозка грузов автомобилями бортовыми грузоподъемностью до 5 т на расстояние: II класс груза до 200 км</t>
  </si>
  <si>
    <t>78</t>
  </si>
  <si>
    <t>Свыше 200 км добавлять на каждый последующий 1 км: II класс груза</t>
  </si>
  <si>
    <t>79</t>
  </si>
  <si>
    <t>Перевозка грузов автомобилями бортовыми грузоподъемностью до 5 т на расстояние: III класс груза до 200 км</t>
  </si>
  <si>
    <t>80</t>
  </si>
  <si>
    <t>Свыше 200 км добавлять на каждый последующий 1 км: III класс груза</t>
  </si>
  <si>
    <t>Поставка Заказчика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</si>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</sst>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"/>
    <numFmt numFmtId="167" formatCode="0.0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8" fillId="0" borderId="4" xfId="0" applyFont="1" applyBorder="1"/>
    <xf numFmtId="49" fontId="8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07"/>
  <sheetViews>
    <sheetView tabSelected="1" topLeftCell="A16" workbookViewId="0">
      <selection activeCell="H100" sqref="H10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1" customFormat="1" ht="18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11" customFormat="1" ht="9.75" customHeight="1" x14ac:dyDescent="0.25">
      <c r="A3" s="4"/>
    </row>
    <row r="4" spans="1:11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3" t="s">
        <v>7</v>
      </c>
      <c r="H4" s="33"/>
    </row>
    <row r="5" spans="1:11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4">
        <v>7</v>
      </c>
      <c r="H5" s="35"/>
    </row>
    <row r="6" spans="1:11" customFormat="1" ht="15" x14ac:dyDescent="0.25">
      <c r="A6" s="30" t="s">
        <v>8</v>
      </c>
      <c r="B6" s="30"/>
      <c r="C6" s="30"/>
      <c r="D6" s="30"/>
      <c r="E6" s="30"/>
      <c r="F6" s="30"/>
      <c r="G6" s="30"/>
      <c r="H6" s="30"/>
      <c r="K6" s="9" t="s">
        <v>8</v>
      </c>
    </row>
    <row r="7" spans="1:11" customFormat="1" ht="33.7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2</v>
      </c>
      <c r="F7" s="12"/>
      <c r="G7" s="15"/>
      <c r="H7" s="12" t="s">
        <v>12</v>
      </c>
      <c r="J7" s="2" t="s">
        <v>13</v>
      </c>
      <c r="K7" s="9"/>
    </row>
    <row r="8" spans="1:11" customFormat="1" ht="33.7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11</v>
      </c>
      <c r="E8" s="14">
        <v>2</v>
      </c>
      <c r="F8" s="12"/>
      <c r="G8" s="15"/>
      <c r="H8" s="12" t="s">
        <v>12</v>
      </c>
      <c r="J8" s="2" t="s">
        <v>13</v>
      </c>
      <c r="K8" s="9"/>
    </row>
    <row r="9" spans="1:11" customFormat="1" ht="15" x14ac:dyDescent="0.25">
      <c r="A9" s="10">
        <f>IF(J9&lt;&gt;"",COUNTA(J$1:J9),"")</f>
        <v>3</v>
      </c>
      <c r="B9" s="11" t="s">
        <v>16</v>
      </c>
      <c r="C9" s="12" t="s">
        <v>17</v>
      </c>
      <c r="D9" s="13" t="s">
        <v>11</v>
      </c>
      <c r="E9" s="14">
        <v>1</v>
      </c>
      <c r="F9" s="12"/>
      <c r="G9" s="15"/>
      <c r="H9" s="12" t="s">
        <v>12</v>
      </c>
      <c r="J9" s="2" t="s">
        <v>13</v>
      </c>
      <c r="K9" s="9"/>
    </row>
    <row r="10" spans="1:11" customFormat="1" ht="33.75" x14ac:dyDescent="0.25">
      <c r="A10" s="10">
        <f>IF(J10&lt;&gt;"",COUNTA(J$1:J10),"")</f>
        <v>4</v>
      </c>
      <c r="B10" s="11" t="s">
        <v>18</v>
      </c>
      <c r="C10" s="12" t="s">
        <v>19</v>
      </c>
      <c r="D10" s="13" t="s">
        <v>11</v>
      </c>
      <c r="E10" s="14">
        <v>1</v>
      </c>
      <c r="F10" s="12"/>
      <c r="G10" s="15"/>
      <c r="H10" s="12" t="s">
        <v>12</v>
      </c>
      <c r="J10" s="2" t="s">
        <v>13</v>
      </c>
      <c r="K10" s="9"/>
    </row>
    <row r="11" spans="1:11" customFormat="1" ht="22.5" x14ac:dyDescent="0.25">
      <c r="A11" s="10">
        <f>IF(J11&lt;&gt;"",COUNTA(J$1:J11),"")</f>
        <v>5</v>
      </c>
      <c r="B11" s="11" t="s">
        <v>20</v>
      </c>
      <c r="C11" s="12" t="s">
        <v>21</v>
      </c>
      <c r="D11" s="13" t="s">
        <v>22</v>
      </c>
      <c r="E11" s="16">
        <v>0.1</v>
      </c>
      <c r="F11" s="12"/>
      <c r="G11" s="15"/>
      <c r="H11" s="12" t="s">
        <v>23</v>
      </c>
      <c r="J11" s="2" t="s">
        <v>13</v>
      </c>
      <c r="K11" s="9"/>
    </row>
    <row r="12" spans="1:11" customFormat="1" ht="22.5" x14ac:dyDescent="0.25">
      <c r="A12" s="10">
        <f>IF(J12&lt;&gt;"",COUNTA(J$1:J12),"")</f>
        <v>6</v>
      </c>
      <c r="B12" s="11" t="s">
        <v>24</v>
      </c>
      <c r="C12" s="12" t="s">
        <v>25</v>
      </c>
      <c r="D12" s="13" t="s">
        <v>26</v>
      </c>
      <c r="E12" s="16">
        <v>10.3</v>
      </c>
      <c r="F12" s="12"/>
      <c r="G12" s="15"/>
      <c r="H12" s="12" t="s">
        <v>27</v>
      </c>
      <c r="J12" s="2" t="s">
        <v>13</v>
      </c>
      <c r="K12" s="9"/>
    </row>
    <row r="13" spans="1:11" customFormat="1" ht="22.5" x14ac:dyDescent="0.25">
      <c r="A13" s="10">
        <f>IF(J13&lt;&gt;"",COUNTA(J$1:J13),"")</f>
        <v>7</v>
      </c>
      <c r="B13" s="11" t="s">
        <v>28</v>
      </c>
      <c r="C13" s="12" t="s">
        <v>29</v>
      </c>
      <c r="D13" s="13" t="s">
        <v>30</v>
      </c>
      <c r="E13" s="17">
        <v>0.12</v>
      </c>
      <c r="F13" s="12"/>
      <c r="G13" s="15"/>
      <c r="H13" s="12" t="s">
        <v>31</v>
      </c>
      <c r="J13" s="2" t="s">
        <v>13</v>
      </c>
      <c r="K13" s="9"/>
    </row>
    <row r="14" spans="1:11" customFormat="1" ht="22.5" x14ac:dyDescent="0.25">
      <c r="A14" s="10">
        <f>IF(J14&lt;&gt;"",COUNTA(J$1:J14),"")</f>
        <v>8</v>
      </c>
      <c r="B14" s="11" t="s">
        <v>32</v>
      </c>
      <c r="C14" s="12" t="s">
        <v>33</v>
      </c>
      <c r="D14" s="13" t="s">
        <v>22</v>
      </c>
      <c r="E14" s="17">
        <v>0.05</v>
      </c>
      <c r="F14" s="12"/>
      <c r="G14" s="15"/>
      <c r="H14" s="12" t="s">
        <v>34</v>
      </c>
      <c r="J14" s="2" t="s">
        <v>13</v>
      </c>
      <c r="K14" s="9"/>
    </row>
    <row r="15" spans="1:11" customFormat="1" ht="22.5" x14ac:dyDescent="0.25">
      <c r="A15" s="10">
        <f>IF(J15&lt;&gt;"",COUNTA(J$1:J15),"")</f>
        <v>9</v>
      </c>
      <c r="B15" s="11" t="s">
        <v>35</v>
      </c>
      <c r="C15" s="12" t="s">
        <v>36</v>
      </c>
      <c r="D15" s="13" t="s">
        <v>37</v>
      </c>
      <c r="E15" s="18">
        <v>5.1500000000000001E-3</v>
      </c>
      <c r="F15" s="12"/>
      <c r="G15" s="15"/>
      <c r="H15" s="12" t="s">
        <v>38</v>
      </c>
      <c r="J15" s="2" t="s">
        <v>13</v>
      </c>
      <c r="K15" s="9"/>
    </row>
    <row r="16" spans="1:11" customFormat="1" ht="22.5" x14ac:dyDescent="0.25">
      <c r="A16" s="10">
        <f>IF(J16&lt;&gt;"",COUNTA(J$1:J16),"")</f>
        <v>10</v>
      </c>
      <c r="B16" s="11" t="s">
        <v>39</v>
      </c>
      <c r="C16" s="12" t="s">
        <v>29</v>
      </c>
      <c r="D16" s="13" t="s">
        <v>30</v>
      </c>
      <c r="E16" s="17">
        <v>0.06</v>
      </c>
      <c r="F16" s="12"/>
      <c r="G16" s="15"/>
      <c r="H16" s="12" t="s">
        <v>40</v>
      </c>
      <c r="J16" s="2" t="s">
        <v>13</v>
      </c>
      <c r="K16" s="9"/>
    </row>
    <row r="17" spans="1:11" customFormat="1" ht="15" x14ac:dyDescent="0.25">
      <c r="A17" s="30" t="s">
        <v>41</v>
      </c>
      <c r="B17" s="30"/>
      <c r="C17" s="30"/>
      <c r="D17" s="30"/>
      <c r="E17" s="30"/>
      <c r="F17" s="30"/>
      <c r="G17" s="30"/>
      <c r="H17" s="30"/>
      <c r="K17" s="9" t="s">
        <v>41</v>
      </c>
    </row>
    <row r="18" spans="1:11" customFormat="1" ht="22.5" x14ac:dyDescent="0.25">
      <c r="A18" s="10">
        <f>IF(J18&lt;&gt;"",COUNTA(J$1:J18),"")</f>
        <v>11</v>
      </c>
      <c r="B18" s="11" t="s">
        <v>42</v>
      </c>
      <c r="C18" s="12" t="s">
        <v>43</v>
      </c>
      <c r="D18" s="13" t="s">
        <v>22</v>
      </c>
      <c r="E18" s="17">
        <v>0.52</v>
      </c>
      <c r="F18" s="12"/>
      <c r="G18" s="15"/>
      <c r="H18" s="12" t="s">
        <v>44</v>
      </c>
      <c r="J18" s="2" t="s">
        <v>13</v>
      </c>
      <c r="K18" s="9"/>
    </row>
    <row r="19" spans="1:11" customFormat="1" ht="33.75" x14ac:dyDescent="0.25">
      <c r="A19" s="10">
        <f>IF(J19&lt;&gt;"",COUNTA(J$1:J19),"")</f>
        <v>12</v>
      </c>
      <c r="B19" s="11" t="s">
        <v>45</v>
      </c>
      <c r="C19" s="12" t="s">
        <v>46</v>
      </c>
      <c r="D19" s="13" t="s">
        <v>22</v>
      </c>
      <c r="E19" s="17">
        <v>0.57999999999999996</v>
      </c>
      <c r="F19" s="12"/>
      <c r="G19" s="15"/>
      <c r="H19" s="12" t="s">
        <v>47</v>
      </c>
      <c r="J19" s="2" t="s">
        <v>13</v>
      </c>
      <c r="K19" s="9"/>
    </row>
    <row r="20" spans="1:11" customFormat="1" ht="33.75" x14ac:dyDescent="0.25">
      <c r="A20" s="10">
        <f>IF(J20&lt;&gt;"",COUNTA(J$1:J20),"")</f>
        <v>13</v>
      </c>
      <c r="B20" s="11" t="s">
        <v>48</v>
      </c>
      <c r="C20" s="12" t="s">
        <v>49</v>
      </c>
      <c r="D20" s="13" t="s">
        <v>22</v>
      </c>
      <c r="E20" s="16">
        <v>3.3</v>
      </c>
      <c r="F20" s="12"/>
      <c r="G20" s="15"/>
      <c r="H20" s="12" t="s">
        <v>50</v>
      </c>
      <c r="J20" s="2" t="s">
        <v>13</v>
      </c>
      <c r="K20" s="9"/>
    </row>
    <row r="21" spans="1:11" customFormat="1" ht="33.75" x14ac:dyDescent="0.25">
      <c r="A21" s="10">
        <f>IF(J21&lt;&gt;"",COUNTA(J$1:J21),"")</f>
        <v>14</v>
      </c>
      <c r="B21" s="11" t="s">
        <v>51</v>
      </c>
      <c r="C21" s="12" t="s">
        <v>52</v>
      </c>
      <c r="D21" s="13" t="s">
        <v>22</v>
      </c>
      <c r="E21" s="16">
        <v>4.5</v>
      </c>
      <c r="F21" s="12"/>
      <c r="G21" s="15"/>
      <c r="H21" s="12" t="s">
        <v>53</v>
      </c>
      <c r="J21" s="2" t="s">
        <v>13</v>
      </c>
      <c r="K21" s="9"/>
    </row>
    <row r="22" spans="1:11" customFormat="1" ht="56.25" x14ac:dyDescent="0.25">
      <c r="A22" s="24">
        <f>IF(J22&lt;&gt;"",COUNTA(J$1:J22),"")</f>
        <v>15</v>
      </c>
      <c r="B22" s="25" t="s">
        <v>54</v>
      </c>
      <c r="C22" s="26" t="s">
        <v>55</v>
      </c>
      <c r="D22" s="27" t="s">
        <v>26</v>
      </c>
      <c r="E22" s="28">
        <v>428.4</v>
      </c>
      <c r="F22" s="26"/>
      <c r="G22" s="29" t="s">
        <v>236</v>
      </c>
      <c r="H22" s="26" t="s">
        <v>56</v>
      </c>
      <c r="J22" s="2" t="s">
        <v>13</v>
      </c>
      <c r="K22" s="9"/>
    </row>
    <row r="23" spans="1:11" customFormat="1" ht="56.25" x14ac:dyDescent="0.25">
      <c r="A23" s="24">
        <f>IF(J23&lt;&gt;"",COUNTA(J$1:J23),"")</f>
        <v>16</v>
      </c>
      <c r="B23" s="25" t="s">
        <v>57</v>
      </c>
      <c r="C23" s="26" t="s">
        <v>58</v>
      </c>
      <c r="D23" s="27" t="s">
        <v>26</v>
      </c>
      <c r="E23" s="28">
        <v>183.6</v>
      </c>
      <c r="F23" s="26"/>
      <c r="G23" s="29" t="s">
        <v>236</v>
      </c>
      <c r="H23" s="26" t="s">
        <v>59</v>
      </c>
      <c r="J23" s="2" t="s">
        <v>13</v>
      </c>
      <c r="K23" s="9"/>
    </row>
    <row r="24" spans="1:11" customFormat="1" ht="56.25" x14ac:dyDescent="0.25">
      <c r="A24" s="10">
        <f>IF(J24&lt;&gt;"",COUNTA(J$1:J24),"")</f>
        <v>17</v>
      </c>
      <c r="B24" s="11" t="s">
        <v>60</v>
      </c>
      <c r="C24" s="12" t="s">
        <v>61</v>
      </c>
      <c r="D24" s="13" t="s">
        <v>26</v>
      </c>
      <c r="E24" s="14">
        <v>153</v>
      </c>
      <c r="F24" s="12"/>
      <c r="G24" s="15"/>
      <c r="H24" s="12" t="s">
        <v>62</v>
      </c>
      <c r="J24" s="2" t="s">
        <v>13</v>
      </c>
      <c r="K24" s="9"/>
    </row>
    <row r="25" spans="1:11" customFormat="1" ht="15" x14ac:dyDescent="0.25">
      <c r="A25" s="10">
        <f>IF(J25&lt;&gt;"",COUNTA(J$1:J25),"")</f>
        <v>18</v>
      </c>
      <c r="B25" s="11" t="s">
        <v>63</v>
      </c>
      <c r="C25" s="12" t="s">
        <v>64</v>
      </c>
      <c r="D25" s="13" t="s">
        <v>37</v>
      </c>
      <c r="E25" s="19">
        <v>5.0999999999999997E-2</v>
      </c>
      <c r="F25" s="12"/>
      <c r="G25" s="15"/>
      <c r="H25" s="12" t="s">
        <v>65</v>
      </c>
      <c r="J25" s="2" t="s">
        <v>13</v>
      </c>
      <c r="K25" s="9"/>
    </row>
    <row r="26" spans="1:11" customFormat="1" ht="22.5" x14ac:dyDescent="0.25">
      <c r="A26" s="10">
        <f>IF(J26&lt;&gt;"",COUNTA(J$1:J26),"")</f>
        <v>19</v>
      </c>
      <c r="B26" s="11" t="s">
        <v>66</v>
      </c>
      <c r="C26" s="12" t="s">
        <v>67</v>
      </c>
      <c r="D26" s="13" t="s">
        <v>37</v>
      </c>
      <c r="E26" s="20">
        <v>2.0400000000000001E-2</v>
      </c>
      <c r="F26" s="12"/>
      <c r="G26" s="15"/>
      <c r="H26" s="12" t="s">
        <v>68</v>
      </c>
      <c r="J26" s="2" t="s">
        <v>13</v>
      </c>
      <c r="K26" s="9"/>
    </row>
    <row r="27" spans="1:11" customFormat="1" ht="15" x14ac:dyDescent="0.25">
      <c r="A27" s="10">
        <f>IF(J27&lt;&gt;"",COUNTA(J$1:J27),"")</f>
        <v>20</v>
      </c>
      <c r="B27" s="11" t="s">
        <v>69</v>
      </c>
      <c r="C27" s="12" t="s">
        <v>70</v>
      </c>
      <c r="D27" s="13" t="s">
        <v>37</v>
      </c>
      <c r="E27" s="20">
        <v>4.0800000000000003E-2</v>
      </c>
      <c r="F27" s="12"/>
      <c r="G27" s="15"/>
      <c r="H27" s="12" t="s">
        <v>71</v>
      </c>
      <c r="J27" s="2" t="s">
        <v>13</v>
      </c>
      <c r="K27" s="9"/>
    </row>
    <row r="28" spans="1:11" customFormat="1" ht="67.5" x14ac:dyDescent="0.25">
      <c r="A28" s="10">
        <f>IF(J28&lt;&gt;"",COUNTA(J$1:J28),"")</f>
        <v>21</v>
      </c>
      <c r="B28" s="11" t="s">
        <v>72</v>
      </c>
      <c r="C28" s="12" t="s">
        <v>73</v>
      </c>
      <c r="D28" s="13" t="s">
        <v>26</v>
      </c>
      <c r="E28" s="16">
        <v>30.6</v>
      </c>
      <c r="F28" s="12"/>
      <c r="G28" s="15"/>
      <c r="H28" s="12" t="s">
        <v>74</v>
      </c>
      <c r="J28" s="2" t="s">
        <v>13</v>
      </c>
      <c r="K28" s="9"/>
    </row>
    <row r="29" spans="1:11" customFormat="1" ht="22.5" x14ac:dyDescent="0.25">
      <c r="A29" s="10">
        <f>IF(J29&lt;&gt;"",COUNTA(J$1:J29),"")</f>
        <v>22</v>
      </c>
      <c r="B29" s="11" t="s">
        <v>75</v>
      </c>
      <c r="C29" s="12" t="s">
        <v>76</v>
      </c>
      <c r="D29" s="13" t="s">
        <v>77</v>
      </c>
      <c r="E29" s="19">
        <v>2.0339999999999998</v>
      </c>
      <c r="F29" s="12"/>
      <c r="G29" s="15"/>
      <c r="H29" s="12" t="s">
        <v>78</v>
      </c>
      <c r="J29" s="2" t="s">
        <v>13</v>
      </c>
      <c r="K29" s="9"/>
    </row>
    <row r="30" spans="1:11" customFormat="1" ht="22.5" x14ac:dyDescent="0.25">
      <c r="A30" s="10">
        <f>IF(J30&lt;&gt;"",COUNTA(J$1:J30),"")</f>
        <v>23</v>
      </c>
      <c r="B30" s="11" t="s">
        <v>79</v>
      </c>
      <c r="C30" s="12" t="s">
        <v>80</v>
      </c>
      <c r="D30" s="13" t="s">
        <v>77</v>
      </c>
      <c r="E30" s="19">
        <v>2.0339999999999998</v>
      </c>
      <c r="F30" s="12"/>
      <c r="G30" s="15"/>
      <c r="H30" s="12" t="s">
        <v>78</v>
      </c>
      <c r="J30" s="2" t="s">
        <v>13</v>
      </c>
      <c r="K30" s="9"/>
    </row>
    <row r="31" spans="1:11" customFormat="1" ht="15" x14ac:dyDescent="0.25">
      <c r="A31" s="10">
        <f>IF(J31&lt;&gt;"",COUNTA(J$1:J31),"")</f>
        <v>24</v>
      </c>
      <c r="B31" s="11" t="s">
        <v>81</v>
      </c>
      <c r="C31" s="12" t="s">
        <v>82</v>
      </c>
      <c r="D31" s="13" t="s">
        <v>83</v>
      </c>
      <c r="E31" s="19">
        <v>25.184999999999999</v>
      </c>
      <c r="F31" s="12"/>
      <c r="G31" s="15"/>
      <c r="H31" s="12" t="s">
        <v>84</v>
      </c>
      <c r="J31" s="2" t="s">
        <v>13</v>
      </c>
      <c r="K31" s="9"/>
    </row>
    <row r="32" spans="1:11" customFormat="1" ht="22.5" x14ac:dyDescent="0.25">
      <c r="A32" s="10">
        <f>IF(J32&lt;&gt;"",COUNTA(J$1:J32),"")</f>
        <v>25</v>
      </c>
      <c r="B32" s="11" t="s">
        <v>85</v>
      </c>
      <c r="C32" s="12" t="s">
        <v>86</v>
      </c>
      <c r="D32" s="13" t="s">
        <v>87</v>
      </c>
      <c r="E32" s="19">
        <v>3.3000000000000002E-2</v>
      </c>
      <c r="F32" s="12"/>
      <c r="G32" s="15"/>
      <c r="H32" s="12" t="s">
        <v>88</v>
      </c>
      <c r="J32" s="2" t="s">
        <v>13</v>
      </c>
      <c r="K32" s="9"/>
    </row>
    <row r="33" spans="1:11" customFormat="1" ht="22.5" x14ac:dyDescent="0.25">
      <c r="A33" s="10">
        <f>IF(J33&lt;&gt;"",COUNTA(J$1:J33),"")</f>
        <v>26</v>
      </c>
      <c r="B33" s="11" t="s">
        <v>89</v>
      </c>
      <c r="C33" s="12" t="s">
        <v>90</v>
      </c>
      <c r="D33" s="13" t="s">
        <v>91</v>
      </c>
      <c r="E33" s="14">
        <v>10</v>
      </c>
      <c r="F33" s="12"/>
      <c r="G33" s="15"/>
      <c r="H33" s="12" t="s">
        <v>12</v>
      </c>
      <c r="J33" s="2" t="s">
        <v>13</v>
      </c>
      <c r="K33" s="9"/>
    </row>
    <row r="34" spans="1:11" customFormat="1" ht="15" x14ac:dyDescent="0.25">
      <c r="A34" s="30" t="s">
        <v>92</v>
      </c>
      <c r="B34" s="30"/>
      <c r="C34" s="30"/>
      <c r="D34" s="30"/>
      <c r="E34" s="30"/>
      <c r="F34" s="30"/>
      <c r="G34" s="30"/>
      <c r="H34" s="30"/>
      <c r="K34" s="9" t="s">
        <v>92</v>
      </c>
    </row>
    <row r="35" spans="1:11" customFormat="1" ht="45" x14ac:dyDescent="0.25">
      <c r="A35" s="10">
        <f>IF(J35&lt;&gt;"",COUNTA(J$1:J35),"")</f>
        <v>27</v>
      </c>
      <c r="B35" s="11" t="s">
        <v>93</v>
      </c>
      <c r="C35" s="12" t="s">
        <v>94</v>
      </c>
      <c r="D35" s="13" t="s">
        <v>11</v>
      </c>
      <c r="E35" s="14">
        <v>22</v>
      </c>
      <c r="F35" s="12"/>
      <c r="G35" s="15"/>
      <c r="H35" s="12" t="s">
        <v>95</v>
      </c>
      <c r="J35" s="2" t="s">
        <v>13</v>
      </c>
      <c r="K35" s="9"/>
    </row>
    <row r="36" spans="1:11" customFormat="1" ht="45" x14ac:dyDescent="0.25">
      <c r="A36" s="10">
        <f>IF(J36&lt;&gt;"",COUNTA(J$1:J36),"")</f>
        <v>28</v>
      </c>
      <c r="B36" s="11" t="s">
        <v>96</v>
      </c>
      <c r="C36" s="12" t="s">
        <v>97</v>
      </c>
      <c r="D36" s="13" t="s">
        <v>11</v>
      </c>
      <c r="E36" s="14">
        <v>10</v>
      </c>
      <c r="F36" s="12"/>
      <c r="G36" s="15"/>
      <c r="H36" s="12" t="s">
        <v>12</v>
      </c>
      <c r="J36" s="2" t="s">
        <v>13</v>
      </c>
      <c r="K36" s="9"/>
    </row>
    <row r="37" spans="1:11" customFormat="1" ht="45" x14ac:dyDescent="0.25">
      <c r="A37" s="10">
        <f>IF(J37&lt;&gt;"",COUNTA(J$1:J37),"")</f>
        <v>29</v>
      </c>
      <c r="B37" s="11" t="s">
        <v>98</v>
      </c>
      <c r="C37" s="12" t="s">
        <v>99</v>
      </c>
      <c r="D37" s="13" t="s">
        <v>11</v>
      </c>
      <c r="E37" s="14">
        <v>10</v>
      </c>
      <c r="F37" s="12"/>
      <c r="G37" s="15"/>
      <c r="H37" s="12" t="s">
        <v>12</v>
      </c>
      <c r="J37" s="2" t="s">
        <v>13</v>
      </c>
      <c r="K37" s="9"/>
    </row>
    <row r="38" spans="1:11" customFormat="1" ht="45" x14ac:dyDescent="0.25">
      <c r="A38" s="10">
        <f>IF(J38&lt;&gt;"",COUNTA(J$1:J38),"")</f>
        <v>30</v>
      </c>
      <c r="B38" s="11" t="s">
        <v>100</v>
      </c>
      <c r="C38" s="12" t="s">
        <v>101</v>
      </c>
      <c r="D38" s="13" t="s">
        <v>11</v>
      </c>
      <c r="E38" s="14">
        <v>2</v>
      </c>
      <c r="F38" s="12"/>
      <c r="G38" s="15"/>
      <c r="H38" s="12" t="s">
        <v>12</v>
      </c>
      <c r="J38" s="2" t="s">
        <v>13</v>
      </c>
      <c r="K38" s="9"/>
    </row>
    <row r="39" spans="1:11" customFormat="1" ht="45" x14ac:dyDescent="0.25">
      <c r="A39" s="10">
        <f>IF(J39&lt;&gt;"",COUNTA(J$1:J39),"")</f>
        <v>31</v>
      </c>
      <c r="B39" s="11" t="s">
        <v>102</v>
      </c>
      <c r="C39" s="12" t="s">
        <v>103</v>
      </c>
      <c r="D39" s="13" t="s">
        <v>11</v>
      </c>
      <c r="E39" s="14">
        <v>8</v>
      </c>
      <c r="F39" s="12"/>
      <c r="G39" s="15"/>
      <c r="H39" s="12" t="s">
        <v>104</v>
      </c>
      <c r="J39" s="2" t="s">
        <v>13</v>
      </c>
      <c r="K39" s="9"/>
    </row>
    <row r="40" spans="1:11" customFormat="1" ht="33.75" x14ac:dyDescent="0.25">
      <c r="A40" s="10">
        <f>IF(J40&lt;&gt;"",COUNTA(J$1:J40),"")</f>
        <v>32</v>
      </c>
      <c r="B40" s="11" t="s">
        <v>105</v>
      </c>
      <c r="C40" s="12" t="s">
        <v>106</v>
      </c>
      <c r="D40" s="13" t="s">
        <v>11</v>
      </c>
      <c r="E40" s="14">
        <v>4</v>
      </c>
      <c r="F40" s="12"/>
      <c r="G40" s="15"/>
      <c r="H40" s="12" t="s">
        <v>12</v>
      </c>
      <c r="J40" s="2" t="s">
        <v>13</v>
      </c>
      <c r="K40" s="9"/>
    </row>
    <row r="41" spans="1:11" customFormat="1" ht="45" x14ac:dyDescent="0.25">
      <c r="A41" s="10">
        <f>IF(J41&lt;&gt;"",COUNTA(J$1:J41),"")</f>
        <v>33</v>
      </c>
      <c r="B41" s="11" t="s">
        <v>107</v>
      </c>
      <c r="C41" s="12" t="s">
        <v>108</v>
      </c>
      <c r="D41" s="13" t="s">
        <v>11</v>
      </c>
      <c r="E41" s="14">
        <v>4</v>
      </c>
      <c r="F41" s="12"/>
      <c r="G41" s="15"/>
      <c r="H41" s="12" t="s">
        <v>12</v>
      </c>
      <c r="J41" s="2" t="s">
        <v>13</v>
      </c>
      <c r="K41" s="9"/>
    </row>
    <row r="42" spans="1:11" customFormat="1" ht="15" x14ac:dyDescent="0.25">
      <c r="A42" s="10">
        <f>IF(J42&lt;&gt;"",COUNTA(J$1:J42),"")</f>
        <v>34</v>
      </c>
      <c r="B42" s="11" t="s">
        <v>109</v>
      </c>
      <c r="C42" s="12" t="s">
        <v>110</v>
      </c>
      <c r="D42" s="13" t="s">
        <v>111</v>
      </c>
      <c r="E42" s="16">
        <v>0.5</v>
      </c>
      <c r="F42" s="12"/>
      <c r="G42" s="15"/>
      <c r="H42" s="12" t="s">
        <v>112</v>
      </c>
      <c r="J42" s="2" t="s">
        <v>13</v>
      </c>
      <c r="K42" s="9"/>
    </row>
    <row r="43" spans="1:11" customFormat="1" ht="15" x14ac:dyDescent="0.25">
      <c r="A43" s="10">
        <f>IF(J43&lt;&gt;"",COUNTA(J$1:J43),"")</f>
        <v>35</v>
      </c>
      <c r="B43" s="11" t="s">
        <v>113</v>
      </c>
      <c r="C43" s="12" t="s">
        <v>114</v>
      </c>
      <c r="D43" s="13" t="s">
        <v>111</v>
      </c>
      <c r="E43" s="16">
        <v>0.4</v>
      </c>
      <c r="F43" s="12"/>
      <c r="G43" s="15"/>
      <c r="H43" s="12" t="s">
        <v>115</v>
      </c>
      <c r="J43" s="2" t="s">
        <v>13</v>
      </c>
      <c r="K43" s="9"/>
    </row>
    <row r="44" spans="1:11" customFormat="1" ht="15" x14ac:dyDescent="0.25">
      <c r="A44" s="30" t="s">
        <v>116</v>
      </c>
      <c r="B44" s="30"/>
      <c r="C44" s="30"/>
      <c r="D44" s="30"/>
      <c r="E44" s="30"/>
      <c r="F44" s="30"/>
      <c r="G44" s="30"/>
      <c r="H44" s="30"/>
      <c r="K44" s="9" t="s">
        <v>116</v>
      </c>
    </row>
    <row r="45" spans="1:11" customFormat="1" ht="33.75" x14ac:dyDescent="0.25">
      <c r="A45" s="10">
        <f>IF(J45&lt;&gt;"",COUNTA(J$1:J45),"")</f>
        <v>36</v>
      </c>
      <c r="B45" s="11" t="s">
        <v>117</v>
      </c>
      <c r="C45" s="12" t="s">
        <v>118</v>
      </c>
      <c r="D45" s="13" t="s">
        <v>119</v>
      </c>
      <c r="E45" s="20">
        <v>8.6900000000000005E-2</v>
      </c>
      <c r="F45" s="12"/>
      <c r="G45" s="15"/>
      <c r="H45" s="12" t="s">
        <v>120</v>
      </c>
      <c r="J45" s="2" t="s">
        <v>13</v>
      </c>
      <c r="K45" s="9"/>
    </row>
    <row r="46" spans="1:11" customFormat="1" ht="15" x14ac:dyDescent="0.25">
      <c r="A46" s="10">
        <f>IF(J46&lt;&gt;"",COUNTA(J$1:J46),"")</f>
        <v>37</v>
      </c>
      <c r="B46" s="11" t="s">
        <v>121</v>
      </c>
      <c r="C46" s="12" t="s">
        <v>122</v>
      </c>
      <c r="D46" s="13" t="s">
        <v>22</v>
      </c>
      <c r="E46" s="16">
        <v>0.2</v>
      </c>
      <c r="F46" s="12"/>
      <c r="G46" s="15"/>
      <c r="H46" s="12" t="s">
        <v>123</v>
      </c>
      <c r="J46" s="2" t="s">
        <v>13</v>
      </c>
      <c r="K46" s="9"/>
    </row>
    <row r="47" spans="1:11" customFormat="1" ht="22.5" x14ac:dyDescent="0.25">
      <c r="A47" s="10">
        <f>IF(J47&lt;&gt;"",COUNTA(J$1:J47),"")</f>
        <v>38</v>
      </c>
      <c r="B47" s="11" t="s">
        <v>124</v>
      </c>
      <c r="C47" s="12" t="s">
        <v>125</v>
      </c>
      <c r="D47" s="13" t="s">
        <v>26</v>
      </c>
      <c r="E47" s="16">
        <v>20.6</v>
      </c>
      <c r="F47" s="12"/>
      <c r="G47" s="15"/>
      <c r="H47" s="12" t="s">
        <v>126</v>
      </c>
      <c r="J47" s="2" t="s">
        <v>13</v>
      </c>
      <c r="K47" s="9"/>
    </row>
    <row r="48" spans="1:11" customFormat="1" ht="15" x14ac:dyDescent="0.25">
      <c r="A48" s="10">
        <f>IF(J48&lt;&gt;"",COUNTA(J$1:J48),"")</f>
        <v>39</v>
      </c>
      <c r="B48" s="11" t="s">
        <v>127</v>
      </c>
      <c r="C48" s="12" t="s">
        <v>128</v>
      </c>
      <c r="D48" s="13" t="s">
        <v>22</v>
      </c>
      <c r="E48" s="16">
        <v>0.1</v>
      </c>
      <c r="F48" s="12"/>
      <c r="G48" s="15"/>
      <c r="H48" s="12" t="s">
        <v>23</v>
      </c>
      <c r="J48" s="2" t="s">
        <v>13</v>
      </c>
      <c r="K48" s="9"/>
    </row>
    <row r="49" spans="1:11" customFormat="1" ht="22.5" x14ac:dyDescent="0.25">
      <c r="A49" s="10">
        <f>IF(J49&lt;&gt;"",COUNTA(J$1:J49),"")</f>
        <v>40</v>
      </c>
      <c r="B49" s="11" t="s">
        <v>129</v>
      </c>
      <c r="C49" s="12" t="s">
        <v>130</v>
      </c>
      <c r="D49" s="13" t="s">
        <v>26</v>
      </c>
      <c r="E49" s="16">
        <v>10.3</v>
      </c>
      <c r="F49" s="12"/>
      <c r="G49" s="15"/>
      <c r="H49" s="12" t="s">
        <v>27</v>
      </c>
      <c r="J49" s="2" t="s">
        <v>13</v>
      </c>
      <c r="K49" s="9"/>
    </row>
    <row r="50" spans="1:11" customFormat="1" ht="15" x14ac:dyDescent="0.25">
      <c r="A50" s="10">
        <f>IF(J50&lt;&gt;"",COUNTA(J$1:J50),"")</f>
        <v>41</v>
      </c>
      <c r="B50" s="11" t="s">
        <v>131</v>
      </c>
      <c r="C50" s="12" t="s">
        <v>132</v>
      </c>
      <c r="D50" s="13" t="s">
        <v>11</v>
      </c>
      <c r="E50" s="14">
        <v>8</v>
      </c>
      <c r="F50" s="12"/>
      <c r="G50" s="15"/>
      <c r="H50" s="12" t="s">
        <v>12</v>
      </c>
      <c r="J50" s="2" t="s">
        <v>13</v>
      </c>
      <c r="K50" s="9"/>
    </row>
    <row r="51" spans="1:11" customFormat="1" ht="15" x14ac:dyDescent="0.25">
      <c r="A51" s="10">
        <f>IF(J51&lt;&gt;"",COUNTA(J$1:J51),"")</f>
        <v>42</v>
      </c>
      <c r="B51" s="11" t="s">
        <v>133</v>
      </c>
      <c r="C51" s="12" t="s">
        <v>134</v>
      </c>
      <c r="D51" s="13" t="s">
        <v>11</v>
      </c>
      <c r="E51" s="14">
        <v>2</v>
      </c>
      <c r="F51" s="12"/>
      <c r="G51" s="15"/>
      <c r="H51" s="12" t="s">
        <v>12</v>
      </c>
      <c r="J51" s="2" t="s">
        <v>13</v>
      </c>
      <c r="K51" s="9"/>
    </row>
    <row r="52" spans="1:11" customFormat="1" ht="22.5" x14ac:dyDescent="0.25">
      <c r="A52" s="10">
        <f>IF(J52&lt;&gt;"",COUNTA(J$1:J52),"")</f>
        <v>43</v>
      </c>
      <c r="B52" s="11" t="s">
        <v>135</v>
      </c>
      <c r="C52" s="12" t="s">
        <v>136</v>
      </c>
      <c r="D52" s="13" t="s">
        <v>11</v>
      </c>
      <c r="E52" s="14">
        <v>16</v>
      </c>
      <c r="F52" s="12"/>
      <c r="G52" s="15"/>
      <c r="H52" s="12" t="s">
        <v>12</v>
      </c>
      <c r="J52" s="2" t="s">
        <v>13</v>
      </c>
      <c r="K52" s="9"/>
    </row>
    <row r="53" spans="1:11" customFormat="1" ht="22.5" x14ac:dyDescent="0.25">
      <c r="A53" s="10">
        <f>IF(J53&lt;&gt;"",COUNTA(J$1:J53),"")</f>
        <v>44</v>
      </c>
      <c r="B53" s="11" t="s">
        <v>137</v>
      </c>
      <c r="C53" s="12" t="s">
        <v>138</v>
      </c>
      <c r="D53" s="13" t="s">
        <v>11</v>
      </c>
      <c r="E53" s="14">
        <v>4</v>
      </c>
      <c r="F53" s="12"/>
      <c r="G53" s="15"/>
      <c r="H53" s="12" t="s">
        <v>12</v>
      </c>
      <c r="J53" s="2" t="s">
        <v>13</v>
      </c>
      <c r="K53" s="9"/>
    </row>
    <row r="54" spans="1:11" customFormat="1" ht="15" x14ac:dyDescent="0.25">
      <c r="A54" s="30" t="s">
        <v>139</v>
      </c>
      <c r="B54" s="30"/>
      <c r="C54" s="30"/>
      <c r="D54" s="30"/>
      <c r="E54" s="30"/>
      <c r="F54" s="30"/>
      <c r="G54" s="30"/>
      <c r="H54" s="30"/>
      <c r="K54" s="9" t="s">
        <v>139</v>
      </c>
    </row>
    <row r="55" spans="1:11" customFormat="1" ht="22.5" x14ac:dyDescent="0.25">
      <c r="A55" s="10">
        <f>IF(J55&lt;&gt;"",COUNTA(J$1:J55),"")</f>
        <v>45</v>
      </c>
      <c r="B55" s="11" t="s">
        <v>140</v>
      </c>
      <c r="C55" s="12" t="s">
        <v>141</v>
      </c>
      <c r="D55" s="13" t="s">
        <v>11</v>
      </c>
      <c r="E55" s="14">
        <v>22</v>
      </c>
      <c r="F55" s="12"/>
      <c r="G55" s="15"/>
      <c r="H55" s="12" t="s">
        <v>12</v>
      </c>
      <c r="J55" s="2" t="s">
        <v>13</v>
      </c>
      <c r="K55" s="9"/>
    </row>
    <row r="56" spans="1:11" customFormat="1" ht="56.25" x14ac:dyDescent="0.25">
      <c r="A56" s="10">
        <f>IF(J56&lt;&gt;"",COUNTA(J$1:J56),"")</f>
        <v>46</v>
      </c>
      <c r="B56" s="11" t="s">
        <v>142</v>
      </c>
      <c r="C56" s="12" t="s">
        <v>143</v>
      </c>
      <c r="D56" s="13" t="s">
        <v>144</v>
      </c>
      <c r="E56" s="14">
        <v>1</v>
      </c>
      <c r="F56" s="12"/>
      <c r="G56" s="15"/>
      <c r="H56" s="12" t="s">
        <v>12</v>
      </c>
      <c r="J56" s="2" t="s">
        <v>13</v>
      </c>
      <c r="K56" s="9"/>
    </row>
    <row r="57" spans="1:11" customFormat="1" ht="33.75" x14ac:dyDescent="0.25">
      <c r="A57" s="10">
        <f>IF(J57&lt;&gt;"",COUNTA(J$1:J57),"")</f>
        <v>47</v>
      </c>
      <c r="B57" s="11" t="s">
        <v>145</v>
      </c>
      <c r="C57" s="12" t="s">
        <v>146</v>
      </c>
      <c r="D57" s="13" t="s">
        <v>91</v>
      </c>
      <c r="E57" s="17">
        <v>1.05</v>
      </c>
      <c r="F57" s="12"/>
      <c r="G57" s="15"/>
      <c r="H57" s="12" t="s">
        <v>147</v>
      </c>
      <c r="J57" s="2" t="s">
        <v>13</v>
      </c>
      <c r="K57" s="9"/>
    </row>
    <row r="58" spans="1:11" customFormat="1" ht="22.5" x14ac:dyDescent="0.25">
      <c r="A58" s="10">
        <f>IF(J58&lt;&gt;"",COUNTA(J$1:J58),"")</f>
        <v>48</v>
      </c>
      <c r="B58" s="11" t="s">
        <v>148</v>
      </c>
      <c r="C58" s="12" t="s">
        <v>149</v>
      </c>
      <c r="D58" s="13" t="s">
        <v>11</v>
      </c>
      <c r="E58" s="14">
        <v>22</v>
      </c>
      <c r="F58" s="12"/>
      <c r="G58" s="15"/>
      <c r="H58" s="12" t="s">
        <v>12</v>
      </c>
      <c r="J58" s="2" t="s">
        <v>13</v>
      </c>
      <c r="K58" s="9"/>
    </row>
    <row r="59" spans="1:11" customFormat="1" ht="22.5" x14ac:dyDescent="0.25">
      <c r="A59" s="10">
        <f>IF(J59&lt;&gt;"",COUNTA(J$1:J59),"")</f>
        <v>49</v>
      </c>
      <c r="B59" s="11" t="s">
        <v>150</v>
      </c>
      <c r="C59" s="12" t="s">
        <v>151</v>
      </c>
      <c r="D59" s="13" t="s">
        <v>26</v>
      </c>
      <c r="E59" s="14">
        <v>10</v>
      </c>
      <c r="F59" s="12"/>
      <c r="G59" s="15"/>
      <c r="H59" s="12" t="s">
        <v>12</v>
      </c>
      <c r="J59" s="2" t="s">
        <v>13</v>
      </c>
      <c r="K59" s="9"/>
    </row>
    <row r="60" spans="1:11" customFormat="1" ht="22.5" x14ac:dyDescent="0.25">
      <c r="A60" s="10">
        <f>IF(J60&lt;&gt;"",COUNTA(J$1:J60),"")</f>
        <v>50</v>
      </c>
      <c r="B60" s="11" t="s">
        <v>152</v>
      </c>
      <c r="C60" s="12" t="s">
        <v>153</v>
      </c>
      <c r="D60" s="13" t="s">
        <v>26</v>
      </c>
      <c r="E60" s="14">
        <v>5</v>
      </c>
      <c r="F60" s="12"/>
      <c r="G60" s="15"/>
      <c r="H60" s="12" t="s">
        <v>12</v>
      </c>
      <c r="J60" s="2" t="s">
        <v>13</v>
      </c>
      <c r="K60" s="9"/>
    </row>
    <row r="61" spans="1:11" customFormat="1" ht="22.5" x14ac:dyDescent="0.25">
      <c r="A61" s="10">
        <f>IF(J61&lt;&gt;"",COUNTA(J$1:J61),"")</f>
        <v>51</v>
      </c>
      <c r="B61" s="11" t="s">
        <v>154</v>
      </c>
      <c r="C61" s="12" t="s">
        <v>155</v>
      </c>
      <c r="D61" s="13" t="s">
        <v>144</v>
      </c>
      <c r="E61" s="16">
        <v>7.5</v>
      </c>
      <c r="F61" s="12"/>
      <c r="G61" s="15"/>
      <c r="H61" s="12" t="s">
        <v>156</v>
      </c>
      <c r="J61" s="2" t="s">
        <v>13</v>
      </c>
      <c r="K61" s="9"/>
    </row>
    <row r="62" spans="1:11" customFormat="1" ht="15" x14ac:dyDescent="0.25">
      <c r="A62" s="30" t="s">
        <v>157</v>
      </c>
      <c r="B62" s="30"/>
      <c r="C62" s="30"/>
      <c r="D62" s="30"/>
      <c r="E62" s="30"/>
      <c r="F62" s="30"/>
      <c r="G62" s="30"/>
      <c r="H62" s="30"/>
      <c r="K62" s="9" t="s">
        <v>157</v>
      </c>
    </row>
    <row r="63" spans="1:11" customFormat="1" ht="15" x14ac:dyDescent="0.25">
      <c r="A63" s="10">
        <f>IF(J63&lt;&gt;"",COUNTA(J$1:J63),"")</f>
        <v>52</v>
      </c>
      <c r="B63" s="11" t="s">
        <v>158</v>
      </c>
      <c r="C63" s="12" t="s">
        <v>159</v>
      </c>
      <c r="D63" s="13" t="s">
        <v>111</v>
      </c>
      <c r="E63" s="14">
        <v>1</v>
      </c>
      <c r="F63" s="12"/>
      <c r="G63" s="15"/>
      <c r="H63" s="12" t="s">
        <v>160</v>
      </c>
      <c r="J63" s="2" t="s">
        <v>13</v>
      </c>
      <c r="K63" s="9"/>
    </row>
    <row r="64" spans="1:11" customFormat="1" ht="22.5" x14ac:dyDescent="0.25">
      <c r="A64" s="10">
        <f>IF(J64&lt;&gt;"",COUNTA(J$1:J64),"")</f>
        <v>53</v>
      </c>
      <c r="B64" s="11" t="s">
        <v>161</v>
      </c>
      <c r="C64" s="12" t="s">
        <v>162</v>
      </c>
      <c r="D64" s="13" t="s">
        <v>11</v>
      </c>
      <c r="E64" s="14">
        <v>96</v>
      </c>
      <c r="F64" s="12"/>
      <c r="G64" s="15"/>
      <c r="H64" s="12" t="s">
        <v>12</v>
      </c>
      <c r="J64" s="2" t="s">
        <v>13</v>
      </c>
      <c r="K64" s="9"/>
    </row>
    <row r="65" spans="1:11" customFormat="1" ht="15" x14ac:dyDescent="0.25">
      <c r="A65" s="10">
        <f>IF(J65&lt;&gt;"",COUNTA(J$1:J65),"")</f>
        <v>54</v>
      </c>
      <c r="B65" s="11" t="s">
        <v>163</v>
      </c>
      <c r="C65" s="12" t="s">
        <v>164</v>
      </c>
      <c r="D65" s="13" t="s">
        <v>11</v>
      </c>
      <c r="E65" s="14">
        <v>100</v>
      </c>
      <c r="F65" s="12"/>
      <c r="G65" s="15"/>
      <c r="H65" s="12" t="s">
        <v>12</v>
      </c>
      <c r="J65" s="2" t="s">
        <v>13</v>
      </c>
      <c r="K65" s="9"/>
    </row>
    <row r="66" spans="1:11" customFormat="1" ht="15" x14ac:dyDescent="0.25">
      <c r="A66" s="30" t="s">
        <v>165</v>
      </c>
      <c r="B66" s="30"/>
      <c r="C66" s="30"/>
      <c r="D66" s="30"/>
      <c r="E66" s="30"/>
      <c r="F66" s="30"/>
      <c r="G66" s="30"/>
      <c r="H66" s="30"/>
      <c r="K66" s="9" t="s">
        <v>165</v>
      </c>
    </row>
    <row r="67" spans="1:11" customFormat="1" ht="22.5" x14ac:dyDescent="0.25">
      <c r="A67" s="10">
        <f>IF(J67&lt;&gt;"",COUNTA(J$1:J67),"")</f>
        <v>55</v>
      </c>
      <c r="B67" s="11" t="s">
        <v>166</v>
      </c>
      <c r="C67" s="12" t="s">
        <v>76</v>
      </c>
      <c r="D67" s="13" t="s">
        <v>77</v>
      </c>
      <c r="E67" s="16">
        <v>0.5</v>
      </c>
      <c r="F67" s="12"/>
      <c r="G67" s="15"/>
      <c r="H67" s="12" t="s">
        <v>112</v>
      </c>
      <c r="J67" s="2" t="s">
        <v>13</v>
      </c>
      <c r="K67" s="9"/>
    </row>
    <row r="68" spans="1:11" customFormat="1" ht="22.5" x14ac:dyDescent="0.25">
      <c r="A68" s="10">
        <f>IF(J68&lt;&gt;"",COUNTA(J$1:J68),"")</f>
        <v>56</v>
      </c>
      <c r="B68" s="11" t="s">
        <v>167</v>
      </c>
      <c r="C68" s="12" t="s">
        <v>80</v>
      </c>
      <c r="D68" s="13" t="s">
        <v>77</v>
      </c>
      <c r="E68" s="16">
        <v>0.5</v>
      </c>
      <c r="F68" s="12"/>
      <c r="G68" s="15"/>
      <c r="H68" s="12" t="s">
        <v>112</v>
      </c>
      <c r="J68" s="2" t="s">
        <v>13</v>
      </c>
      <c r="K68" s="9"/>
    </row>
    <row r="69" spans="1:11" customFormat="1" ht="22.5" x14ac:dyDescent="0.25">
      <c r="A69" s="10">
        <f>IF(J69&lt;&gt;"",COUNTA(J$1:J69),"")</f>
        <v>57</v>
      </c>
      <c r="B69" s="11" t="s">
        <v>168</v>
      </c>
      <c r="C69" s="12" t="s">
        <v>169</v>
      </c>
      <c r="D69" s="13" t="s">
        <v>22</v>
      </c>
      <c r="E69" s="17">
        <v>2.3199999999999998</v>
      </c>
      <c r="F69" s="12"/>
      <c r="G69" s="15"/>
      <c r="H69" s="12" t="s">
        <v>170</v>
      </c>
      <c r="J69" s="2" t="s">
        <v>13</v>
      </c>
      <c r="K69" s="9"/>
    </row>
    <row r="70" spans="1:11" customFormat="1" ht="22.5" x14ac:dyDescent="0.25">
      <c r="A70" s="10">
        <f>IF(J70&lt;&gt;"",COUNTA(J$1:J70),"")</f>
        <v>58</v>
      </c>
      <c r="B70" s="11" t="s">
        <v>171</v>
      </c>
      <c r="C70" s="12" t="s">
        <v>172</v>
      </c>
      <c r="D70" s="13" t="s">
        <v>173</v>
      </c>
      <c r="E70" s="19">
        <v>0.46400000000000002</v>
      </c>
      <c r="F70" s="12"/>
      <c r="G70" s="15"/>
      <c r="H70" s="12" t="s">
        <v>174</v>
      </c>
      <c r="J70" s="2" t="s">
        <v>13</v>
      </c>
      <c r="K70" s="9"/>
    </row>
    <row r="71" spans="1:11" customFormat="1" ht="22.5" x14ac:dyDescent="0.25">
      <c r="A71" s="10">
        <f>IF(J71&lt;&gt;"",COUNTA(J$1:J71),"")</f>
        <v>59</v>
      </c>
      <c r="B71" s="11" t="s">
        <v>175</v>
      </c>
      <c r="C71" s="12" t="s">
        <v>176</v>
      </c>
      <c r="D71" s="13" t="s">
        <v>22</v>
      </c>
      <c r="E71" s="17">
        <v>0.85</v>
      </c>
      <c r="F71" s="12"/>
      <c r="G71" s="15"/>
      <c r="H71" s="12" t="s">
        <v>177</v>
      </c>
      <c r="J71" s="2" t="s">
        <v>13</v>
      </c>
      <c r="K71" s="9"/>
    </row>
    <row r="72" spans="1:11" customFormat="1" ht="15" x14ac:dyDescent="0.25">
      <c r="A72" s="10">
        <f>IF(J72&lt;&gt;"",COUNTA(J$1:J72),"")</f>
        <v>60</v>
      </c>
      <c r="B72" s="11" t="s">
        <v>178</v>
      </c>
      <c r="C72" s="12" t="s">
        <v>179</v>
      </c>
      <c r="D72" s="13" t="s">
        <v>173</v>
      </c>
      <c r="E72" s="20">
        <v>0.13769999999999999</v>
      </c>
      <c r="F72" s="12"/>
      <c r="G72" s="15"/>
      <c r="H72" s="12" t="s">
        <v>180</v>
      </c>
      <c r="J72" s="2" t="s">
        <v>13</v>
      </c>
      <c r="K72" s="9"/>
    </row>
    <row r="73" spans="1:11" customFormat="1" ht="22.5" x14ac:dyDescent="0.25">
      <c r="A73" s="10">
        <f>IF(J73&lt;&gt;"",COUNTA(J$1:J73),"")</f>
        <v>61</v>
      </c>
      <c r="B73" s="11" t="s">
        <v>181</v>
      </c>
      <c r="C73" s="12" t="s">
        <v>182</v>
      </c>
      <c r="D73" s="13" t="s">
        <v>183</v>
      </c>
      <c r="E73" s="14">
        <v>2</v>
      </c>
      <c r="F73" s="12"/>
      <c r="G73" s="15"/>
      <c r="H73" s="12" t="s">
        <v>184</v>
      </c>
      <c r="J73" s="2" t="s">
        <v>13</v>
      </c>
      <c r="K73" s="9"/>
    </row>
    <row r="74" spans="1:11" customFormat="1" ht="22.5" x14ac:dyDescent="0.25">
      <c r="A74" s="10">
        <f>IF(J74&lt;&gt;"",COUNTA(J$1:J74),"")</f>
        <v>62</v>
      </c>
      <c r="B74" s="11" t="s">
        <v>185</v>
      </c>
      <c r="C74" s="12" t="s">
        <v>186</v>
      </c>
      <c r="D74" s="13" t="s">
        <v>173</v>
      </c>
      <c r="E74" s="20">
        <v>0.15759999999999999</v>
      </c>
      <c r="F74" s="12"/>
      <c r="G74" s="15"/>
      <c r="H74" s="12" t="s">
        <v>187</v>
      </c>
      <c r="J74" s="2" t="s">
        <v>13</v>
      </c>
      <c r="K74" s="9"/>
    </row>
    <row r="75" spans="1:11" customFormat="1" ht="15" x14ac:dyDescent="0.25">
      <c r="A75" s="10">
        <f>IF(J75&lt;&gt;"",COUNTA(J$1:J75),"")</f>
        <v>63</v>
      </c>
      <c r="B75" s="11" t="s">
        <v>188</v>
      </c>
      <c r="C75" s="12" t="s">
        <v>189</v>
      </c>
      <c r="D75" s="13" t="s">
        <v>91</v>
      </c>
      <c r="E75" s="14">
        <v>5</v>
      </c>
      <c r="F75" s="12"/>
      <c r="G75" s="15"/>
      <c r="H75" s="12" t="s">
        <v>12</v>
      </c>
      <c r="J75" s="2" t="s">
        <v>13</v>
      </c>
      <c r="K75" s="9"/>
    </row>
    <row r="76" spans="1:11" customFormat="1" ht="33.75" x14ac:dyDescent="0.25">
      <c r="A76" s="10">
        <f>IF(J76&lt;&gt;"",COUNTA(J$1:J76),"")</f>
        <v>64</v>
      </c>
      <c r="B76" s="11" t="s">
        <v>190</v>
      </c>
      <c r="C76" s="12" t="s">
        <v>191</v>
      </c>
      <c r="D76" s="13" t="s">
        <v>22</v>
      </c>
      <c r="E76" s="16">
        <v>0.6</v>
      </c>
      <c r="F76" s="12"/>
      <c r="G76" s="15"/>
      <c r="H76" s="12" t="s">
        <v>192</v>
      </c>
      <c r="J76" s="2" t="s">
        <v>13</v>
      </c>
      <c r="K76" s="9"/>
    </row>
    <row r="77" spans="1:11" customFormat="1" ht="22.5" x14ac:dyDescent="0.25">
      <c r="A77" s="10">
        <f>IF(J77&lt;&gt;"",COUNTA(J$1:J77),"")</f>
        <v>65</v>
      </c>
      <c r="B77" s="11" t="s">
        <v>193</v>
      </c>
      <c r="C77" s="12" t="s">
        <v>194</v>
      </c>
      <c r="D77" s="13" t="s">
        <v>37</v>
      </c>
      <c r="E77" s="20">
        <v>2.0400000000000001E-2</v>
      </c>
      <c r="F77" s="12"/>
      <c r="G77" s="15"/>
      <c r="H77" s="12" t="s">
        <v>195</v>
      </c>
      <c r="J77" s="2" t="s">
        <v>13</v>
      </c>
      <c r="K77" s="9"/>
    </row>
    <row r="78" spans="1:11" customFormat="1" ht="22.5" x14ac:dyDescent="0.25">
      <c r="A78" s="10">
        <f>IF(J78&lt;&gt;"",COUNTA(J$1:J78),"")</f>
        <v>66</v>
      </c>
      <c r="B78" s="11" t="s">
        <v>196</v>
      </c>
      <c r="C78" s="12" t="s">
        <v>197</v>
      </c>
      <c r="D78" s="13" t="s">
        <v>37</v>
      </c>
      <c r="E78" s="20">
        <v>4.0800000000000003E-2</v>
      </c>
      <c r="F78" s="12"/>
      <c r="G78" s="15"/>
      <c r="H78" s="12" t="s">
        <v>198</v>
      </c>
      <c r="J78" s="2" t="s">
        <v>13</v>
      </c>
      <c r="K78" s="9"/>
    </row>
    <row r="79" spans="1:11" customFormat="1" ht="15" x14ac:dyDescent="0.25">
      <c r="A79" s="10">
        <f>IF(J79&lt;&gt;"",COUNTA(J$1:J79),"")</f>
        <v>67</v>
      </c>
      <c r="B79" s="11" t="s">
        <v>199</v>
      </c>
      <c r="C79" s="12" t="s">
        <v>200</v>
      </c>
      <c r="D79" s="13" t="s">
        <v>111</v>
      </c>
      <c r="E79" s="16">
        <v>0.7</v>
      </c>
      <c r="F79" s="12"/>
      <c r="G79" s="15"/>
      <c r="H79" s="12" t="s">
        <v>201</v>
      </c>
      <c r="J79" s="2" t="s">
        <v>13</v>
      </c>
      <c r="K79" s="9"/>
    </row>
    <row r="80" spans="1:11" customFormat="1" ht="15" x14ac:dyDescent="0.25">
      <c r="A80" s="10">
        <f>IF(J80&lt;&gt;"",COUNTA(J$1:J80),"")</f>
        <v>68</v>
      </c>
      <c r="B80" s="11" t="s">
        <v>202</v>
      </c>
      <c r="C80" s="12" t="s">
        <v>203</v>
      </c>
      <c r="D80" s="13" t="s">
        <v>111</v>
      </c>
      <c r="E80" s="16">
        <v>0.2</v>
      </c>
      <c r="F80" s="12"/>
      <c r="G80" s="15"/>
      <c r="H80" s="12" t="s">
        <v>123</v>
      </c>
      <c r="J80" s="2" t="s">
        <v>13</v>
      </c>
      <c r="K80" s="9"/>
    </row>
    <row r="81" spans="1:12" customFormat="1" ht="22.5" x14ac:dyDescent="0.25">
      <c r="A81" s="10">
        <f>IF(J81&lt;&gt;"",COUNTA(J$1:J81),"")</f>
        <v>69</v>
      </c>
      <c r="B81" s="11" t="s">
        <v>204</v>
      </c>
      <c r="C81" s="12" t="s">
        <v>205</v>
      </c>
      <c r="D81" s="13" t="s">
        <v>87</v>
      </c>
      <c r="E81" s="17">
        <v>0.03</v>
      </c>
      <c r="F81" s="12"/>
      <c r="G81" s="15"/>
      <c r="H81" s="12" t="s">
        <v>206</v>
      </c>
      <c r="J81" s="2" t="s">
        <v>13</v>
      </c>
      <c r="K81" s="9"/>
    </row>
    <row r="82" spans="1:12" customFormat="1" ht="22.5" x14ac:dyDescent="0.25">
      <c r="A82" s="10">
        <f>IF(J82&lt;&gt;"",COUNTA(J$1:J82),"")</f>
        <v>70</v>
      </c>
      <c r="B82" s="11" t="s">
        <v>207</v>
      </c>
      <c r="C82" s="12" t="s">
        <v>208</v>
      </c>
      <c r="D82" s="13" t="s">
        <v>87</v>
      </c>
      <c r="E82" s="17">
        <v>0.03</v>
      </c>
      <c r="F82" s="12"/>
      <c r="G82" s="15"/>
      <c r="H82" s="12" t="s">
        <v>206</v>
      </c>
      <c r="J82" s="2" t="s">
        <v>13</v>
      </c>
      <c r="K82" s="9"/>
    </row>
    <row r="83" spans="1:12" customFormat="1" ht="22.5" x14ac:dyDescent="0.25">
      <c r="A83" s="10">
        <f>IF(J83&lt;&gt;"",COUNTA(J$1:J83),"")</f>
        <v>71</v>
      </c>
      <c r="B83" s="11" t="s">
        <v>209</v>
      </c>
      <c r="C83" s="12" t="s">
        <v>210</v>
      </c>
      <c r="D83" s="13" t="s">
        <v>87</v>
      </c>
      <c r="E83" s="17">
        <v>0.02</v>
      </c>
      <c r="F83" s="12"/>
      <c r="G83" s="15"/>
      <c r="H83" s="12" t="s">
        <v>211</v>
      </c>
      <c r="J83" s="2" t="s">
        <v>13</v>
      </c>
      <c r="K83" s="9"/>
    </row>
    <row r="84" spans="1:12" customFormat="1" ht="15" x14ac:dyDescent="0.25">
      <c r="A84" s="30" t="s">
        <v>212</v>
      </c>
      <c r="B84" s="30"/>
      <c r="C84" s="30"/>
      <c r="D84" s="30"/>
      <c r="E84" s="30"/>
      <c r="F84" s="30"/>
      <c r="G84" s="30"/>
      <c r="H84" s="30"/>
      <c r="K84" s="9" t="s">
        <v>212</v>
      </c>
    </row>
    <row r="85" spans="1:12" customFormat="1" ht="15" x14ac:dyDescent="0.25">
      <c r="A85" s="10">
        <f>IF(J85&lt;&gt;"",COUNTA(J$1:J85),"")</f>
        <v>72</v>
      </c>
      <c r="B85" s="11" t="s">
        <v>213</v>
      </c>
      <c r="C85" s="12" t="s">
        <v>214</v>
      </c>
      <c r="D85" s="13" t="s">
        <v>91</v>
      </c>
      <c r="E85" s="19">
        <v>0.16200000000000001</v>
      </c>
      <c r="F85" s="12"/>
      <c r="G85" s="15"/>
      <c r="H85" s="12" t="s">
        <v>215</v>
      </c>
      <c r="J85" s="2" t="s">
        <v>13</v>
      </c>
      <c r="K85" s="9"/>
    </row>
    <row r="86" spans="1:12" customFormat="1" ht="15" x14ac:dyDescent="0.25">
      <c r="A86" s="10">
        <f>IF(J86&lt;&gt;"",COUNTA(J$1:J86),"")</f>
        <v>73</v>
      </c>
      <c r="B86" s="11" t="s">
        <v>216</v>
      </c>
      <c r="C86" s="12" t="s">
        <v>217</v>
      </c>
      <c r="D86" s="13" t="s">
        <v>91</v>
      </c>
      <c r="E86" s="19">
        <v>0.13800000000000001</v>
      </c>
      <c r="F86" s="12"/>
      <c r="G86" s="15"/>
      <c r="H86" s="12" t="s">
        <v>218</v>
      </c>
      <c r="J86" s="2" t="s">
        <v>13</v>
      </c>
      <c r="K86" s="9"/>
    </row>
    <row r="87" spans="1:12" customFormat="1" ht="22.5" x14ac:dyDescent="0.25">
      <c r="A87" s="10">
        <f>IF(J87&lt;&gt;"",COUNTA(J$1:J87),"")</f>
        <v>74</v>
      </c>
      <c r="B87" s="11" t="s">
        <v>219</v>
      </c>
      <c r="C87" s="12" t="s">
        <v>220</v>
      </c>
      <c r="D87" s="13" t="s">
        <v>111</v>
      </c>
      <c r="E87" s="14">
        <v>1</v>
      </c>
      <c r="F87" s="12"/>
      <c r="G87" s="15"/>
      <c r="H87" s="12" t="s">
        <v>160</v>
      </c>
      <c r="J87" s="2" t="s">
        <v>13</v>
      </c>
      <c r="K87" s="9"/>
    </row>
    <row r="88" spans="1:12" customFormat="1" ht="15" x14ac:dyDescent="0.25">
      <c r="A88" s="30" t="s">
        <v>221</v>
      </c>
      <c r="B88" s="30"/>
      <c r="C88" s="30"/>
      <c r="D88" s="30"/>
      <c r="E88" s="30"/>
      <c r="F88" s="30"/>
      <c r="G88" s="30"/>
      <c r="H88" s="30"/>
      <c r="K88" s="9" t="s">
        <v>221</v>
      </c>
    </row>
    <row r="89" spans="1:12" customFormat="1" ht="15" x14ac:dyDescent="0.25">
      <c r="A89" s="31" t="s">
        <v>222</v>
      </c>
      <c r="B89" s="31"/>
      <c r="C89" s="31"/>
      <c r="D89" s="31"/>
      <c r="E89" s="31"/>
      <c r="F89" s="31"/>
      <c r="G89" s="31"/>
      <c r="H89" s="31"/>
      <c r="K89" s="9"/>
      <c r="L89" s="21" t="s">
        <v>222</v>
      </c>
    </row>
    <row r="90" spans="1:12" customFormat="1" ht="33.75" x14ac:dyDescent="0.25">
      <c r="A90" s="10">
        <f>IF(J90&lt;&gt;"",COUNTA(J$1:J90),"")</f>
        <v>75</v>
      </c>
      <c r="B90" s="11" t="s">
        <v>223</v>
      </c>
      <c r="C90" s="12" t="s">
        <v>224</v>
      </c>
      <c r="D90" s="13" t="s">
        <v>225</v>
      </c>
      <c r="E90" s="19">
        <v>39.265000000000001</v>
      </c>
      <c r="F90" s="12"/>
      <c r="G90" s="15"/>
      <c r="H90" s="12" t="s">
        <v>12</v>
      </c>
      <c r="J90" s="2" t="s">
        <v>13</v>
      </c>
      <c r="K90" s="9"/>
      <c r="L90" s="21"/>
    </row>
    <row r="91" spans="1:12" customFormat="1" ht="22.5" x14ac:dyDescent="0.25">
      <c r="A91" s="10">
        <f>IF(J91&lt;&gt;"",COUNTA(J$1:J91),"")</f>
        <v>76</v>
      </c>
      <c r="B91" s="11" t="s">
        <v>226</v>
      </c>
      <c r="C91" s="12" t="s">
        <v>227</v>
      </c>
      <c r="D91" s="13" t="s">
        <v>225</v>
      </c>
      <c r="E91" s="19">
        <v>39.265000000000001</v>
      </c>
      <c r="F91" s="12"/>
      <c r="G91" s="15"/>
      <c r="H91" s="12" t="s">
        <v>12</v>
      </c>
      <c r="J91" s="2" t="s">
        <v>13</v>
      </c>
      <c r="K91" s="9"/>
      <c r="L91" s="21"/>
    </row>
    <row r="92" spans="1:12" customFormat="1" ht="33.75" x14ac:dyDescent="0.25">
      <c r="A92" s="10">
        <f>IF(J92&lt;&gt;"",COUNTA(J$1:J92),"")</f>
        <v>77</v>
      </c>
      <c r="B92" s="11" t="s">
        <v>228</v>
      </c>
      <c r="C92" s="12" t="s">
        <v>229</v>
      </c>
      <c r="D92" s="13" t="s">
        <v>225</v>
      </c>
      <c r="E92" s="19">
        <v>0.129</v>
      </c>
      <c r="F92" s="12"/>
      <c r="G92" s="15"/>
      <c r="H92" s="12" t="s">
        <v>12</v>
      </c>
      <c r="J92" s="2" t="s">
        <v>13</v>
      </c>
      <c r="K92" s="9"/>
      <c r="L92" s="21"/>
    </row>
    <row r="93" spans="1:12" customFormat="1" ht="22.5" x14ac:dyDescent="0.25">
      <c r="A93" s="10">
        <f>IF(J93&lt;&gt;"",COUNTA(J$1:J93),"")</f>
        <v>78</v>
      </c>
      <c r="B93" s="11" t="s">
        <v>230</v>
      </c>
      <c r="C93" s="12" t="s">
        <v>231</v>
      </c>
      <c r="D93" s="13" t="s">
        <v>225</v>
      </c>
      <c r="E93" s="19">
        <v>0.129</v>
      </c>
      <c r="F93" s="12"/>
      <c r="G93" s="15"/>
      <c r="H93" s="12" t="s">
        <v>12</v>
      </c>
      <c r="J93" s="2" t="s">
        <v>13</v>
      </c>
      <c r="K93" s="9"/>
      <c r="L93" s="21"/>
    </row>
    <row r="94" spans="1:12" customFormat="1" ht="33.75" x14ac:dyDescent="0.25">
      <c r="A94" s="10">
        <f>IF(J94&lt;&gt;"",COUNTA(J$1:J94),"")</f>
        <v>79</v>
      </c>
      <c r="B94" s="11" t="s">
        <v>232</v>
      </c>
      <c r="C94" s="12" t="s">
        <v>233</v>
      </c>
      <c r="D94" s="13" t="s">
        <v>225</v>
      </c>
      <c r="E94" s="19">
        <v>0.60699999999999998</v>
      </c>
      <c r="F94" s="12"/>
      <c r="G94" s="15"/>
      <c r="H94" s="12" t="s">
        <v>12</v>
      </c>
      <c r="J94" s="2" t="s">
        <v>13</v>
      </c>
      <c r="K94" s="9"/>
      <c r="L94" s="21"/>
    </row>
    <row r="95" spans="1:12" customFormat="1" ht="22.5" x14ac:dyDescent="0.25">
      <c r="A95" s="10">
        <f>IF(J95&lt;&gt;"",COUNTA(J$1:J95),"")</f>
        <v>80</v>
      </c>
      <c r="B95" s="11" t="s">
        <v>234</v>
      </c>
      <c r="C95" s="12" t="s">
        <v>235</v>
      </c>
      <c r="D95" s="13" t="s">
        <v>225</v>
      </c>
      <c r="E95" s="19">
        <v>0.60699999999999998</v>
      </c>
      <c r="F95" s="12"/>
      <c r="G95" s="15"/>
      <c r="H95" s="12" t="s">
        <v>12</v>
      </c>
      <c r="J95" s="2" t="s">
        <v>13</v>
      </c>
      <c r="K95" s="9"/>
      <c r="L95" s="21"/>
    </row>
    <row r="96" spans="1:12" customFormat="1" ht="53.25" customHeight="1" x14ac:dyDescent="0.25">
      <c r="A96" s="36" t="s">
        <v>237</v>
      </c>
      <c r="B96" s="37"/>
      <c r="C96" s="37"/>
      <c r="D96" s="37"/>
      <c r="E96" s="37"/>
      <c r="F96" s="37"/>
      <c r="G96" s="37"/>
      <c r="H96" s="37"/>
    </row>
    <row r="97" spans="1:14" s="41" customFormat="1" ht="68.25" customHeight="1" x14ac:dyDescent="0.25">
      <c r="A97" s="38" t="s">
        <v>238</v>
      </c>
      <c r="B97" s="39"/>
      <c r="C97" s="39"/>
      <c r="D97" s="39"/>
      <c r="E97" s="39"/>
      <c r="F97" s="39"/>
      <c r="G97" s="39"/>
      <c r="H97" s="39"/>
      <c r="I97"/>
      <c r="J97"/>
      <c r="K97"/>
      <c r="L97"/>
      <c r="M97"/>
      <c r="N97" s="40"/>
    </row>
    <row r="98" spans="1:14" s="41" customFormat="1" ht="37.5" customHeight="1" x14ac:dyDescent="0.25">
      <c r="A98" s="38" t="s">
        <v>239</v>
      </c>
      <c r="B98" s="39"/>
      <c r="C98" s="39"/>
      <c r="D98" s="39"/>
      <c r="E98" s="39"/>
      <c r="F98" s="39"/>
      <c r="G98" s="39"/>
      <c r="H98" s="39"/>
      <c r="I98"/>
      <c r="J98"/>
      <c r="K98"/>
      <c r="L98"/>
      <c r="M98"/>
      <c r="N98" s="40"/>
    </row>
    <row r="100" spans="1:14" customFormat="1" ht="15" x14ac:dyDescent="0.25">
      <c r="B100" s="22"/>
      <c r="D100" s="22"/>
      <c r="F100" s="22"/>
    </row>
    <row r="105" spans="1:14" customFormat="1" ht="15" x14ac:dyDescent="0.25">
      <c r="C105" s="23"/>
    </row>
    <row r="106" spans="1:14" customFormat="1" ht="15" x14ac:dyDescent="0.25">
      <c r="C106" s="23"/>
    </row>
    <row r="107" spans="1:14" customFormat="1" ht="15" x14ac:dyDescent="0.25">
      <c r="C107" s="23"/>
    </row>
  </sheetData>
  <mergeCells count="15">
    <mergeCell ref="A2:H2"/>
    <mergeCell ref="G4:H4"/>
    <mergeCell ref="G5:H5"/>
    <mergeCell ref="A6:H6"/>
    <mergeCell ref="A17:H17"/>
    <mergeCell ref="A34:H34"/>
    <mergeCell ref="A44:H44"/>
    <mergeCell ref="A54:H54"/>
    <mergeCell ref="A62:H62"/>
    <mergeCell ref="A66:H66"/>
    <mergeCell ref="A84:H84"/>
    <mergeCell ref="A88:H88"/>
    <mergeCell ref="A89:H89"/>
    <mergeCell ref="A97:H97"/>
    <mergeCell ref="A98:H98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02-01-04 - ЭР вспомог - Ведомос</vt:lpstr>
      <vt:lpstr>'02-01-04 - ЭР вспомог - Ведомос'!Заголовки_для_печати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2023-06-21T01:41:54Z</dcterms:modified>
</cp:coreProperties>
</file>